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0"/>
  </bookViews>
  <sheets>
    <sheet name="FP PiP 1" sheetId="1" r:id="rId1"/>
    <sheet name="FP PiP 2" sheetId="2" r:id="rId2"/>
    <sheet name="FP Ril" sheetId="3" r:id="rId3"/>
  </sheets>
  <definedNames>
    <definedName name="_xlnm.Print_Titles" localSheetId="2">'FP Ril'!$3:$4</definedName>
    <definedName name="_xlnm.Print_Area" localSheetId="0">'FP PiP 1'!$A$1:$I$28</definedName>
  </definedNames>
  <calcPr fullCalcOnLoad="1"/>
</workbook>
</file>

<file path=xl/sharedStrings.xml><?xml version="1.0" encoding="utf-8"?>
<sst xmlns="http://schemas.openxmlformats.org/spreadsheetml/2006/main" count="113" uniqueCount="79">
  <si>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</si>
  <si>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</si>
  <si>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</si>
  <si>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</si>
  <si>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</si>
  <si>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</si>
  <si>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</si>
  <si>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</si>
  <si>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Korisnik proračuna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</si>
  <si>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</si>
  <si>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</si>
  <si>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</si>
  <si>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</si>
  <si>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</si>
  <si>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</si>
  <si>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</si>
  <si>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</si>
  <si>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</si>
  <si>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</si>
  <si>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….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</si>
  <si>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</si>
  <si>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</si>
  <si>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</si>
  <si>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</si>
  <si>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</si>
  <si>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Obrazac JLP(R)S FP-RiI</t>
  </si>
  <si>
    <t>2013.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</si>
  <si>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</si>
  <si>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</si>
  <si>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</si>
  <si>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</si>
  <si>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</si>
  <si>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</si>
  <si>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</si>
  <si>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2014.</t>
  </si>
  <si>
    <t>Račun 
rashoda/
izdatka</t>
  </si>
  <si>
    <t>Procjena 
2014.</t>
  </si>
  <si>
    <t>Prihodi od prodaje ili zamjene nefin. imovine i naknade s naslova osig.</t>
  </si>
  <si>
    <t>PROCJENA
2014.</t>
  </si>
  <si>
    <t>FINANCIJSKI PLAN - Procjena prihoda i primitaka za 2013</t>
  </si>
  <si>
    <t>Ukupno prihodi i primici za 2013.</t>
  </si>
  <si>
    <t>FINANCIJSKI PLAN - Procjena prihoda i primitaka za 2014. i  2015.</t>
  </si>
  <si>
    <t>2015.</t>
  </si>
  <si>
    <t>Ukupno prihodi i primici za 2014. i 2015.</t>
  </si>
  <si>
    <t>Plan 
2013.</t>
  </si>
  <si>
    <t>Procjena 
2015.</t>
  </si>
  <si>
    <t>PLAN 
2013.</t>
  </si>
  <si>
    <t>PROCJENA
2015.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</si>
  <si>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</si>
  <si>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</si>
  <si>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</si>
  <si>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</si>
  <si>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</si>
  <si>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</si>
  <si>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</si>
  <si>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 xml:space="preserve">Rashodi za usluge </t>
  </si>
  <si>
    <t>Ostali nespomenuti rashodi poslovanja</t>
  </si>
  <si>
    <t>Financijski rashodi</t>
  </si>
  <si>
    <t>Ostali financijski rashodi</t>
  </si>
  <si>
    <t>Rashodi za nabavu proizvedene dugotrajne imovine</t>
  </si>
  <si>
    <t>Zgrade znanstvenih i obrazovnih institucija</t>
  </si>
  <si>
    <t>Postrojenje i oprema</t>
  </si>
  <si>
    <t>Knjige, umetnička djela i ostale izložbene vrijednosti</t>
  </si>
  <si>
    <t xml:space="preserve">Izradio: </t>
  </si>
  <si>
    <t>________________________</t>
  </si>
  <si>
    <t xml:space="preserve">M. P. </t>
  </si>
  <si>
    <t>Odgovorna osoba: _____________________</t>
  </si>
  <si>
    <t xml:space="preserve">    MARIJA BULJEVIĆ</t>
  </si>
  <si>
    <t xml:space="preserve">                     ILIJA GRGIĆ, prof.</t>
  </si>
  <si>
    <t>Izradio:                      ______________________________</t>
  </si>
  <si>
    <t xml:space="preserve">                                                     MARIJA BULJEVIĆ</t>
  </si>
  <si>
    <t>Izradio: ______________________________</t>
  </si>
  <si>
    <t xml:space="preserve">                      MARIJA BULJEVIĆ</t>
  </si>
  <si>
    <t xml:space="preserve">                       Odgovorna osoba: _________________________</t>
  </si>
  <si>
    <t xml:space="preserve">                                  ILIJA GRGIĆ, prof.</t>
  </si>
  <si>
    <t>OSNOVNA ŠKOLA MATIJA ANTUN RELJKOVIĆ-CERNA</t>
  </si>
  <si>
    <t>Redovni program odgoja i obrazovanja-OŠ</t>
  </si>
  <si>
    <t>Datum: 10. prosinac 2012. godine</t>
  </si>
  <si>
    <t>Datum:10. prosinac 2012. godine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</si>
</sst>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#,##0\ _k_n"/>
    <numFmt numFmtId="186" formatCode="[$-41A]dd\.\ mmmm\ yyyy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4" xfId="0" applyFont="1" applyFill="1" applyBorder="1" applyAlignment="1">
      <alignment horizontal="center"/>
    </xf>
    <xf numFmtId="0" fontId="5" fillId="1" borderId="15" xfId="0" applyFont="1" applyFill="1" applyBorder="1" applyAlignment="1">
      <alignment horizontal="right" vertical="center" wrapText="1"/>
    </xf>
    <xf numFmtId="0" fontId="5" fillId="1" borderId="16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9" xfId="0" applyFon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14" xfId="0" applyFont="1" applyFill="1" applyBorder="1" applyAlignment="1">
      <alignment horizontal="center"/>
    </xf>
    <xf numFmtId="0" fontId="3" fillId="1" borderId="15" xfId="0" applyFont="1" applyFill="1" applyBorder="1" applyAlignment="1">
      <alignment horizontal="right" vertical="center" wrapText="1"/>
    </xf>
    <xf numFmtId="0" fontId="3" fillId="1" borderId="16" xfId="0" applyFont="1" applyFill="1" applyBorder="1" applyAlignment="1">
      <alignment horizontal="left" wrapText="1"/>
    </xf>
    <xf numFmtId="0" fontId="3" fillId="0" borderId="29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3" fontId="5" fillId="0" borderId="0" xfId="0" applyNumberFormat="1" applyFont="1" applyAlignment="1" quotePrefix="1">
      <alignment horizontal="left"/>
    </xf>
    <xf numFmtId="0" fontId="5" fillId="0" borderId="33" xfId="0" applyNumberFormat="1" applyFont="1" applyBorder="1" applyAlignment="1" quotePrefix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34" xfId="0" applyNumberFormat="1" applyFont="1" applyBorder="1" applyAlignment="1" quotePrefix="1">
      <alignment horizontal="left"/>
    </xf>
    <xf numFmtId="3" fontId="6" fillId="0" borderId="35" xfId="0" applyNumberFormat="1" applyFont="1" applyBorder="1" applyAlignment="1">
      <alignment/>
    </xf>
    <xf numFmtId="3" fontId="6" fillId="0" borderId="35" xfId="0" applyNumberFormat="1" applyFont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10" fillId="0" borderId="36" xfId="0" applyNumberFormat="1" applyFont="1" applyBorder="1" applyAlignment="1">
      <alignment horizontal="left"/>
    </xf>
    <xf numFmtId="0" fontId="6" fillId="0" borderId="3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 horizontal="center" vertical="center" wrapText="1"/>
    </xf>
    <xf numFmtId="3" fontId="10" fillId="0" borderId="39" xfId="0" applyNumberFormat="1" applyFont="1" applyBorder="1" applyAlignment="1">
      <alignment horizontal="left"/>
    </xf>
    <xf numFmtId="3" fontId="5" fillId="0" borderId="39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179" fontId="6" fillId="0" borderId="42" xfId="59" applyFont="1" applyBorder="1" applyAlignment="1">
      <alignment/>
    </xf>
    <xf numFmtId="179" fontId="5" fillId="0" borderId="43" xfId="59" applyFont="1" applyBorder="1" applyAlignment="1">
      <alignment wrapText="1"/>
    </xf>
    <xf numFmtId="3" fontId="5" fillId="0" borderId="43" xfId="0" applyNumberFormat="1" applyFont="1" applyBorder="1" applyAlignment="1">
      <alignment/>
    </xf>
    <xf numFmtId="179" fontId="6" fillId="0" borderId="43" xfId="59" applyFont="1" applyBorder="1" applyAlignment="1">
      <alignment/>
    </xf>
    <xf numFmtId="3" fontId="5" fillId="0" borderId="36" xfId="0" applyNumberFormat="1" applyFont="1" applyBorder="1" applyAlignment="1">
      <alignment horizontal="left"/>
    </xf>
    <xf numFmtId="3" fontId="5" fillId="0" borderId="36" xfId="0" applyNumberFormat="1" applyFont="1" applyBorder="1" applyAlignment="1">
      <alignment/>
    </xf>
    <xf numFmtId="179" fontId="5" fillId="0" borderId="36" xfId="59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5" fillId="0" borderId="33" xfId="0" applyNumberFormat="1" applyFont="1" applyBorder="1" applyAlignment="1" quotePrefix="1">
      <alignment horizontal="left"/>
    </xf>
    <xf numFmtId="3" fontId="6" fillId="0" borderId="34" xfId="0" applyNumberFormat="1" applyFont="1" applyBorder="1" applyAlignment="1">
      <alignment/>
    </xf>
    <xf numFmtId="3" fontId="10" fillId="0" borderId="0" xfId="0" applyNumberFormat="1" applyFont="1" applyFill="1" applyBorder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 wrapText="1"/>
    </xf>
    <xf numFmtId="0" fontId="5" fillId="0" borderId="27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 quotePrefix="1">
      <alignment horizontal="center" wrapText="1"/>
    </xf>
    <xf numFmtId="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0" fontId="6" fillId="0" borderId="44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 vertical="center"/>
    </xf>
    <xf numFmtId="0" fontId="6" fillId="0" borderId="44" xfId="0" applyNumberFormat="1" applyFont="1" applyBorder="1" applyAlignment="1">
      <alignment horizontal="left" vertical="center"/>
    </xf>
    <xf numFmtId="0" fontId="6" fillId="0" borderId="44" xfId="0" applyNumberFormat="1" applyFont="1" applyBorder="1" applyAlignment="1" quotePrefix="1">
      <alignment horizontal="left" vertical="center"/>
    </xf>
    <xf numFmtId="0" fontId="5" fillId="0" borderId="44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33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33" xfId="0" applyNumberFormat="1" applyFont="1" applyBorder="1" applyAlignment="1" quotePrefix="1">
      <alignment horizontal="center" vertical="center"/>
    </xf>
    <xf numFmtId="3" fontId="5" fillId="0" borderId="33" xfId="0" applyNumberFormat="1" applyFont="1" applyBorder="1" applyAlignment="1" quotePrefix="1">
      <alignment horizontal="left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5" fillId="0" borderId="3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0" fontId="0" fillId="0" borderId="0" xfId="0" applyAlignment="1">
      <alignment wrapText="1"/>
    </xf>
    <xf numFmtId="0" fontId="5" fillId="0" borderId="0" xfId="0" applyNumberFormat="1" applyFont="1" applyAlignment="1">
      <alignment horizontal="left" vertical="center"/>
    </xf>
    <xf numFmtId="0" fontId="5" fillId="0" borderId="44" xfId="0" applyNumberFormat="1" applyFont="1" applyBorder="1" applyAlignment="1">
      <alignment horizontal="left" vertical="center"/>
    </xf>
    <xf numFmtId="0" fontId="5" fillId="0" borderId="44" xfId="0" applyNumberFormat="1" applyFont="1" applyBorder="1" applyAlignment="1">
      <alignment vertical="center" wrapText="1"/>
    </xf>
    <xf numFmtId="0" fontId="6" fillId="0" borderId="44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85" fontId="6" fillId="0" borderId="11" xfId="0" applyNumberFormat="1" applyFont="1" applyBorder="1" applyAlignment="1">
      <alignment horizontal="right"/>
    </xf>
    <xf numFmtId="185" fontId="4" fillId="0" borderId="11" xfId="0" applyNumberFormat="1" applyFont="1" applyBorder="1" applyAlignment="1">
      <alignment horizontal="right"/>
    </xf>
    <xf numFmtId="185" fontId="4" fillId="0" borderId="45" xfId="0" applyNumberFormat="1" applyFont="1" applyBorder="1" applyAlignment="1">
      <alignment horizontal="right"/>
    </xf>
    <xf numFmtId="185" fontId="4" fillId="0" borderId="46" xfId="0" applyNumberFormat="1" applyFont="1" applyBorder="1" applyAlignment="1">
      <alignment horizontal="right"/>
    </xf>
    <xf numFmtId="3" fontId="6" fillId="33" borderId="44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85" fontId="4" fillId="0" borderId="49" xfId="0" applyNumberFormat="1" applyFont="1" applyBorder="1" applyAlignment="1">
      <alignment horizontal="right"/>
    </xf>
    <xf numFmtId="185" fontId="4" fillId="0" borderId="45" xfId="0" applyNumberFormat="1" applyFont="1" applyBorder="1" applyAlignment="1">
      <alignment horizontal="right"/>
    </xf>
    <xf numFmtId="185" fontId="4" fillId="0" borderId="46" xfId="0" applyNumberFormat="1" applyFont="1" applyBorder="1" applyAlignment="1">
      <alignment horizontal="right"/>
    </xf>
    <xf numFmtId="0" fontId="3" fillId="34" borderId="49" xfId="0" applyFont="1" applyFill="1" applyBorder="1" applyAlignment="1">
      <alignment horizontal="center"/>
    </xf>
    <xf numFmtId="0" fontId="4" fillId="34" borderId="45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/>
    </xf>
    <xf numFmtId="0" fontId="5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185" fontId="6" fillId="0" borderId="49" xfId="0" applyNumberFormat="1" applyFont="1" applyBorder="1" applyAlignment="1">
      <alignment horizontal="center"/>
    </xf>
    <xf numFmtId="185" fontId="6" fillId="0" borderId="45" xfId="0" applyNumberFormat="1" applyFont="1" applyBorder="1" applyAlignment="1">
      <alignment horizontal="center"/>
    </xf>
    <xf numFmtId="185" fontId="6" fillId="0" borderId="46" xfId="0" applyNumberFormat="1" applyFont="1" applyBorder="1" applyAlignment="1">
      <alignment horizontal="center"/>
    </xf>
    <xf numFmtId="0" fontId="5" fillId="34" borderId="49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3" fontId="5" fillId="0" borderId="42" xfId="0" applyNumberFormat="1" applyFont="1" applyBorder="1" applyAlignment="1">
      <alignment horizontal="left" vertical="center" wrapText="1"/>
    </xf>
    <xf numFmtId="3" fontId="5" fillId="0" borderId="42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75" zoomScaleNormal="75" zoomScalePageLayoutView="0" workbookViewId="0" topLeftCell="A1">
      <selection activeCell="C16" sqref="C16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54" t="s">
        <v>22</v>
      </c>
    </row>
    <row r="3" spans="1:8" s="5" customFormat="1" ht="20.25">
      <c r="A3" s="147" t="s">
        <v>39</v>
      </c>
      <c r="B3" s="147"/>
      <c r="C3" s="147"/>
      <c r="D3" s="147"/>
      <c r="E3" s="147"/>
      <c r="F3" s="147"/>
      <c r="G3" s="147"/>
      <c r="H3" s="147"/>
    </row>
    <row r="4" spans="1:9" s="5" customFormat="1" ht="15.75" customHeight="1">
      <c r="A4" s="148"/>
      <c r="B4" s="149"/>
      <c r="C4" s="149"/>
      <c r="D4" s="149"/>
      <c r="E4" s="149"/>
      <c r="F4" s="149"/>
      <c r="G4" s="149"/>
      <c r="H4" s="149"/>
      <c r="I4" s="6"/>
    </row>
    <row r="5" s="5" customFormat="1" ht="15" hidden="1"/>
    <row r="6" s="5" customFormat="1" ht="15.75" thickBot="1">
      <c r="H6" s="30" t="s">
        <v>1</v>
      </c>
    </row>
    <row r="7" spans="1:8" s="5" customFormat="1" ht="16.5" thickBot="1">
      <c r="A7" s="31" t="s">
        <v>3</v>
      </c>
      <c r="B7" s="155" t="s">
        <v>26</v>
      </c>
      <c r="C7" s="156"/>
      <c r="D7" s="156"/>
      <c r="E7" s="156"/>
      <c r="F7" s="156"/>
      <c r="G7" s="156"/>
      <c r="H7" s="157"/>
    </row>
    <row r="8" spans="1:8" s="5" customFormat="1" ht="15.75" customHeight="1">
      <c r="A8" s="32" t="s">
        <v>31</v>
      </c>
      <c r="B8" s="141" t="s">
        <v>4</v>
      </c>
      <c r="C8" s="143" t="s">
        <v>5</v>
      </c>
      <c r="D8" s="143" t="s">
        <v>6</v>
      </c>
      <c r="E8" s="137" t="s">
        <v>7</v>
      </c>
      <c r="F8" s="137" t="s">
        <v>0</v>
      </c>
      <c r="G8" s="137" t="s">
        <v>27</v>
      </c>
      <c r="H8" s="150" t="s">
        <v>28</v>
      </c>
    </row>
    <row r="9" spans="1:8" s="5" customFormat="1" ht="60.75" customHeight="1" thickBot="1">
      <c r="A9" s="33" t="s">
        <v>30</v>
      </c>
      <c r="B9" s="142"/>
      <c r="C9" s="144"/>
      <c r="D9" s="144"/>
      <c r="E9" s="138"/>
      <c r="F9" s="138"/>
      <c r="G9" s="138"/>
      <c r="H9" s="151"/>
    </row>
    <row r="10" spans="1:8" s="5" customFormat="1" ht="30" customHeight="1">
      <c r="A10" s="34">
        <v>641</v>
      </c>
      <c r="B10" s="35"/>
      <c r="C10" s="36">
        <v>300</v>
      </c>
      <c r="D10" s="36"/>
      <c r="E10" s="35"/>
      <c r="F10" s="35"/>
      <c r="G10" s="45"/>
      <c r="H10" s="37"/>
    </row>
    <row r="11" spans="1:8" s="5" customFormat="1" ht="30" customHeight="1">
      <c r="A11" s="38">
        <v>652</v>
      </c>
      <c r="B11" s="39"/>
      <c r="C11" s="39"/>
      <c r="D11" s="39">
        <v>350000</v>
      </c>
      <c r="E11" s="39"/>
      <c r="F11" s="39"/>
      <c r="G11" s="46"/>
      <c r="H11" s="40"/>
    </row>
    <row r="12" spans="1:8" s="5" customFormat="1" ht="30" customHeight="1">
      <c r="A12" s="38">
        <v>661</v>
      </c>
      <c r="B12" s="39"/>
      <c r="C12" s="39">
        <v>19700</v>
      </c>
      <c r="D12" s="39"/>
      <c r="E12" s="39"/>
      <c r="F12" s="39"/>
      <c r="G12" s="46"/>
      <c r="H12" s="40"/>
    </row>
    <row r="13" spans="1:8" s="5" customFormat="1" ht="30" customHeight="1">
      <c r="A13" s="38">
        <v>671</v>
      </c>
      <c r="B13" s="135">
        <v>7620800</v>
      </c>
      <c r="C13" s="39"/>
      <c r="D13" s="39"/>
      <c r="E13" s="39"/>
      <c r="F13" s="39"/>
      <c r="G13" s="46"/>
      <c r="H13" s="40"/>
    </row>
    <row r="14" spans="1:8" s="5" customFormat="1" ht="30" customHeight="1">
      <c r="A14" s="38"/>
      <c r="B14" s="39"/>
      <c r="C14" s="39"/>
      <c r="D14" s="39"/>
      <c r="E14" s="39"/>
      <c r="F14" s="39"/>
      <c r="G14" s="46"/>
      <c r="H14" s="40"/>
    </row>
    <row r="15" spans="1:8" s="5" customFormat="1" ht="30" customHeight="1">
      <c r="A15" s="38"/>
      <c r="B15" s="39"/>
      <c r="C15" s="39"/>
      <c r="D15" s="39"/>
      <c r="E15" s="39"/>
      <c r="F15" s="39"/>
      <c r="G15" s="46"/>
      <c r="H15" s="40"/>
    </row>
    <row r="16" spans="1:8" s="5" customFormat="1" ht="30" customHeight="1">
      <c r="A16" s="38"/>
      <c r="B16" s="39"/>
      <c r="C16" s="39"/>
      <c r="D16" s="39"/>
      <c r="E16" s="39"/>
      <c r="F16" s="39"/>
      <c r="G16" s="46"/>
      <c r="H16" s="40"/>
    </row>
    <row r="17" spans="1:8" s="5" customFormat="1" ht="30" customHeight="1">
      <c r="A17" s="38"/>
      <c r="B17" s="39"/>
      <c r="C17" s="39"/>
      <c r="D17" s="39"/>
      <c r="E17" s="39"/>
      <c r="F17" s="39"/>
      <c r="G17" s="46"/>
      <c r="H17" s="40"/>
    </row>
    <row r="18" spans="1:8" s="5" customFormat="1" ht="30" customHeight="1">
      <c r="A18" s="38"/>
      <c r="B18" s="39"/>
      <c r="C18" s="39"/>
      <c r="D18" s="39"/>
      <c r="E18" s="39"/>
      <c r="F18" s="39"/>
      <c r="G18" s="46"/>
      <c r="H18" s="40"/>
    </row>
    <row r="19" spans="1:8" s="5" customFormat="1" ht="30" customHeight="1">
      <c r="A19" s="38"/>
      <c r="B19" s="39"/>
      <c r="C19" s="39"/>
      <c r="D19" s="39"/>
      <c r="E19" s="39"/>
      <c r="F19" s="39"/>
      <c r="G19" s="46"/>
      <c r="H19" s="40"/>
    </row>
    <row r="20" spans="1:8" s="5" customFormat="1" ht="30" customHeight="1">
      <c r="A20" s="38"/>
      <c r="B20" s="39"/>
      <c r="C20" s="39"/>
      <c r="D20" s="39"/>
      <c r="E20" s="39"/>
      <c r="F20" s="39"/>
      <c r="G20" s="46"/>
      <c r="H20" s="40"/>
    </row>
    <row r="21" spans="1:8" s="5" customFormat="1" ht="30" customHeight="1">
      <c r="A21" s="38"/>
      <c r="B21" s="39"/>
      <c r="C21" s="39"/>
      <c r="D21" s="39"/>
      <c r="E21" s="39"/>
      <c r="F21" s="39"/>
      <c r="G21" s="46"/>
      <c r="H21" s="40"/>
    </row>
    <row r="22" spans="1:8" s="5" customFormat="1" ht="30" customHeight="1" thickBot="1">
      <c r="A22" s="41"/>
      <c r="B22" s="42"/>
      <c r="C22" s="42"/>
      <c r="D22" s="42"/>
      <c r="E22" s="42"/>
      <c r="F22" s="42"/>
      <c r="G22" s="47"/>
      <c r="H22" s="43"/>
    </row>
    <row r="23" spans="1:8" s="5" customFormat="1" ht="30" customHeight="1" thickBot="1">
      <c r="A23" s="44" t="s">
        <v>2</v>
      </c>
      <c r="B23" s="131">
        <f>SUM(B10:B22)</f>
        <v>7620800</v>
      </c>
      <c r="C23" s="131">
        <f>SUM(C10:C22)</f>
        <v>20000</v>
      </c>
      <c r="D23" s="131">
        <f>SUM(D10:D22)</f>
        <v>350000</v>
      </c>
      <c r="E23" s="132"/>
      <c r="F23" s="131"/>
      <c r="G23" s="133"/>
      <c r="H23" s="133">
        <f>SUM(H10:H22)</f>
        <v>0</v>
      </c>
    </row>
    <row r="24" spans="1:8" s="5" customFormat="1" ht="30" customHeight="1" thickBot="1">
      <c r="A24" s="44" t="s">
        <v>40</v>
      </c>
      <c r="B24" s="152">
        <f>SUM(B23+C23+D23+E23+F23+G23+H23)</f>
        <v>7990800</v>
      </c>
      <c r="C24" s="153"/>
      <c r="D24" s="153"/>
      <c r="E24" s="153"/>
      <c r="F24" s="153"/>
      <c r="G24" s="153"/>
      <c r="H24" s="154"/>
    </row>
    <row r="25" s="5" customFormat="1" ht="15"/>
    <row r="26" spans="1:15" s="5" customFormat="1" ht="15.75">
      <c r="A26" s="127" t="s">
        <v>71</v>
      </c>
      <c r="B26" s="128"/>
      <c r="C26" s="5" t="s">
        <v>78</v>
      </c>
      <c r="E26" s="124" t="s">
        <v>65</v>
      </c>
      <c r="F26" s="5" t="s">
        <v>73</v>
      </c>
      <c r="G26" s="124"/>
      <c r="I26"/>
      <c r="L26"/>
      <c r="M26"/>
      <c r="N26"/>
      <c r="O26"/>
    </row>
    <row r="27" spans="1:15" s="5" customFormat="1" ht="15">
      <c r="A27" s="129" t="s">
        <v>72</v>
      </c>
      <c r="B27" s="129"/>
      <c r="C27" s="128"/>
      <c r="D27" s="119"/>
      <c r="E27" s="119"/>
      <c r="F27" s="119"/>
      <c r="G27" s="139" t="s">
        <v>74</v>
      </c>
      <c r="H27" s="140"/>
      <c r="I27" s="140"/>
      <c r="J27" s="119"/>
      <c r="K27" s="139"/>
      <c r="L27" s="140"/>
      <c r="M27" s="140"/>
      <c r="N27" s="140"/>
      <c r="O27"/>
    </row>
    <row r="28" spans="1:15" s="5" customFormat="1" ht="34.5" customHeight="1">
      <c r="A28" s="145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</row>
    <row r="29" spans="1:15" s="5" customFormat="1" ht="15">
      <c r="A29" s="53"/>
      <c r="I29"/>
      <c r="J29"/>
      <c r="K29"/>
      <c r="L29"/>
      <c r="M29"/>
      <c r="N29"/>
      <c r="O29"/>
    </row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</sheetData>
  <sheetProtection/>
  <mergeCells count="14">
    <mergeCell ref="A28:O28"/>
    <mergeCell ref="A3:H3"/>
    <mergeCell ref="A4:H4"/>
    <mergeCell ref="H8:H9"/>
    <mergeCell ref="B24:H24"/>
    <mergeCell ref="B7:H7"/>
    <mergeCell ref="E8:E9"/>
    <mergeCell ref="F8:F9"/>
    <mergeCell ref="K27:N27"/>
    <mergeCell ref="G27:I27"/>
    <mergeCell ref="B8:B9"/>
    <mergeCell ref="C8:C9"/>
    <mergeCell ref="D8:D9"/>
    <mergeCell ref="G8:G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zoomScalePageLayoutView="0" workbookViewId="0" topLeftCell="A1">
      <selection activeCell="C37" sqref="C37"/>
    </sheetView>
  </sheetViews>
  <sheetFormatPr defaultColWidth="9.140625" defaultRowHeight="12.75"/>
  <cols>
    <col min="1" max="1" width="39.574218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2.14062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54" t="s">
        <v>23</v>
      </c>
    </row>
    <row r="2" spans="1:15" ht="20.25">
      <c r="A2" s="147" t="s">
        <v>41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5.75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ht="13.5" thickBot="1">
      <c r="O4" s="7" t="s">
        <v>1</v>
      </c>
    </row>
    <row r="5" spans="1:15" ht="15.75" thickBot="1">
      <c r="A5" s="8" t="s">
        <v>3</v>
      </c>
      <c r="B5" s="163" t="s">
        <v>34</v>
      </c>
      <c r="C5" s="164"/>
      <c r="D5" s="164"/>
      <c r="E5" s="164"/>
      <c r="F5" s="164"/>
      <c r="G5" s="164"/>
      <c r="H5" s="165"/>
      <c r="I5" s="163" t="s">
        <v>42</v>
      </c>
      <c r="J5" s="164"/>
      <c r="K5" s="164"/>
      <c r="L5" s="164"/>
      <c r="M5" s="164"/>
      <c r="N5" s="164"/>
      <c r="O5" s="165"/>
    </row>
    <row r="6" spans="1:15" ht="15.75" customHeight="1">
      <c r="A6" s="9" t="s">
        <v>33</v>
      </c>
      <c r="B6" s="141" t="s">
        <v>4</v>
      </c>
      <c r="C6" s="143" t="s">
        <v>5</v>
      </c>
      <c r="D6" s="143" t="s">
        <v>6</v>
      </c>
      <c r="E6" s="137" t="s">
        <v>7</v>
      </c>
      <c r="F6" s="137" t="s">
        <v>0</v>
      </c>
      <c r="G6" s="137" t="s">
        <v>27</v>
      </c>
      <c r="H6" s="150" t="s">
        <v>28</v>
      </c>
      <c r="I6" s="141" t="s">
        <v>4</v>
      </c>
      <c r="J6" s="158" t="s">
        <v>5</v>
      </c>
      <c r="K6" s="158" t="s">
        <v>6</v>
      </c>
      <c r="L6" s="137" t="s">
        <v>7</v>
      </c>
      <c r="M6" s="137" t="s">
        <v>0</v>
      </c>
      <c r="N6" s="137" t="s">
        <v>27</v>
      </c>
      <c r="O6" s="150" t="s">
        <v>28</v>
      </c>
    </row>
    <row r="7" spans="1:15" ht="63.75" customHeight="1" thickBot="1">
      <c r="A7" s="10" t="s">
        <v>32</v>
      </c>
      <c r="B7" s="142"/>
      <c r="C7" s="144"/>
      <c r="D7" s="144"/>
      <c r="E7" s="138"/>
      <c r="F7" s="138"/>
      <c r="G7" s="138"/>
      <c r="H7" s="151"/>
      <c r="I7" s="142"/>
      <c r="J7" s="159"/>
      <c r="K7" s="159"/>
      <c r="L7" s="138"/>
      <c r="M7" s="138"/>
      <c r="N7" s="138"/>
      <c r="O7" s="151"/>
    </row>
    <row r="8" spans="1:15" ht="24.75" customHeight="1">
      <c r="A8" s="21">
        <v>64</v>
      </c>
      <c r="B8" s="26"/>
      <c r="C8" s="19">
        <v>300</v>
      </c>
      <c r="D8" s="19"/>
      <c r="E8" s="19"/>
      <c r="F8" s="19"/>
      <c r="G8" s="48"/>
      <c r="H8" s="27"/>
      <c r="I8" s="23"/>
      <c r="J8" s="14">
        <v>400</v>
      </c>
      <c r="K8" s="14"/>
      <c r="L8" s="14"/>
      <c r="M8" s="14"/>
      <c r="N8" s="52"/>
      <c r="O8" s="15"/>
    </row>
    <row r="9" spans="1:15" ht="24.75" customHeight="1">
      <c r="A9" s="22">
        <v>65</v>
      </c>
      <c r="B9" s="28"/>
      <c r="C9" s="11"/>
      <c r="D9" s="11">
        <v>343500</v>
      </c>
      <c r="E9" s="11"/>
      <c r="F9" s="11"/>
      <c r="G9" s="49"/>
      <c r="H9" s="29"/>
      <c r="I9" s="24"/>
      <c r="J9" s="1"/>
      <c r="K9" s="1">
        <v>350000</v>
      </c>
      <c r="L9" s="1"/>
      <c r="M9" s="1"/>
      <c r="N9" s="50"/>
      <c r="O9" s="4"/>
    </row>
    <row r="10" spans="1:15" ht="24.75" customHeight="1">
      <c r="A10" s="22">
        <v>66</v>
      </c>
      <c r="B10" s="28"/>
      <c r="C10" s="11">
        <v>19300</v>
      </c>
      <c r="D10" s="11"/>
      <c r="E10" s="11"/>
      <c r="F10" s="11"/>
      <c r="G10" s="49"/>
      <c r="H10" s="29"/>
      <c r="I10" s="24"/>
      <c r="J10" s="1">
        <v>19600</v>
      </c>
      <c r="K10" s="1"/>
      <c r="L10" s="1"/>
      <c r="M10" s="1"/>
      <c r="N10" s="50"/>
      <c r="O10" s="4"/>
    </row>
    <row r="11" spans="1:15" ht="24.75" customHeight="1">
      <c r="A11" s="22">
        <v>67</v>
      </c>
      <c r="B11" s="28">
        <v>8343205</v>
      </c>
      <c r="C11" s="11"/>
      <c r="D11" s="11"/>
      <c r="E11" s="11"/>
      <c r="F11" s="11"/>
      <c r="G11" s="49"/>
      <c r="H11" s="29"/>
      <c r="I11" s="24">
        <v>7531300</v>
      </c>
      <c r="J11" s="1"/>
      <c r="K11" s="1"/>
      <c r="L11" s="1"/>
      <c r="M11" s="1"/>
      <c r="N11" s="50"/>
      <c r="O11" s="4"/>
    </row>
    <row r="12" spans="1:15" ht="24.75" customHeight="1">
      <c r="A12" s="22"/>
      <c r="B12" s="28"/>
      <c r="C12" s="11"/>
      <c r="D12" s="11"/>
      <c r="E12" s="11"/>
      <c r="F12" s="11"/>
      <c r="G12" s="49"/>
      <c r="H12" s="29"/>
      <c r="I12" s="24"/>
      <c r="J12" s="1"/>
      <c r="K12" s="1"/>
      <c r="L12" s="1"/>
      <c r="M12" s="1"/>
      <c r="N12" s="50"/>
      <c r="O12" s="4"/>
    </row>
    <row r="13" spans="1:15" ht="24.75" customHeight="1">
      <c r="A13" s="22"/>
      <c r="B13" s="28"/>
      <c r="C13" s="11"/>
      <c r="D13" s="11"/>
      <c r="E13" s="11"/>
      <c r="F13" s="11"/>
      <c r="G13" s="49"/>
      <c r="H13" s="29"/>
      <c r="I13" s="24"/>
      <c r="J13" s="1"/>
      <c r="K13" s="1"/>
      <c r="L13" s="1"/>
      <c r="M13" s="1"/>
      <c r="N13" s="50"/>
      <c r="O13" s="4"/>
    </row>
    <row r="14" spans="1:15" ht="24.75" customHeight="1">
      <c r="A14" s="13"/>
      <c r="B14" s="3"/>
      <c r="C14" s="1"/>
      <c r="D14" s="1"/>
      <c r="E14" s="1"/>
      <c r="F14" s="1"/>
      <c r="G14" s="50"/>
      <c r="H14" s="4"/>
      <c r="I14" s="24"/>
      <c r="J14" s="1"/>
      <c r="K14" s="1"/>
      <c r="L14" s="1"/>
      <c r="M14" s="1"/>
      <c r="N14" s="50"/>
      <c r="O14" s="4"/>
    </row>
    <row r="15" spans="1:15" ht="24.75" customHeight="1">
      <c r="A15" s="13"/>
      <c r="B15" s="3"/>
      <c r="C15" s="1"/>
      <c r="D15" s="1"/>
      <c r="E15" s="1"/>
      <c r="F15" s="1"/>
      <c r="G15" s="50"/>
      <c r="H15" s="4"/>
      <c r="I15" s="24"/>
      <c r="J15" s="1"/>
      <c r="K15" s="1"/>
      <c r="L15" s="1"/>
      <c r="M15" s="1"/>
      <c r="N15" s="50"/>
      <c r="O15" s="4"/>
    </row>
    <row r="16" spans="1:15" ht="24.75" customHeight="1">
      <c r="A16" s="13"/>
      <c r="B16" s="3"/>
      <c r="C16" s="1"/>
      <c r="D16" s="1"/>
      <c r="E16" s="1"/>
      <c r="F16" s="1"/>
      <c r="G16" s="50"/>
      <c r="H16" s="4"/>
      <c r="I16" s="24"/>
      <c r="J16" s="1"/>
      <c r="K16" s="1"/>
      <c r="L16" s="1"/>
      <c r="M16" s="1"/>
      <c r="N16" s="50"/>
      <c r="O16" s="4"/>
    </row>
    <row r="17" spans="1:15" ht="24.75" customHeight="1">
      <c r="A17" s="13"/>
      <c r="B17" s="3"/>
      <c r="C17" s="1"/>
      <c r="D17" s="1"/>
      <c r="E17" s="1"/>
      <c r="F17" s="1"/>
      <c r="G17" s="50"/>
      <c r="H17" s="4"/>
      <c r="I17" s="24"/>
      <c r="J17" s="1"/>
      <c r="K17" s="1"/>
      <c r="L17" s="1"/>
      <c r="M17" s="1"/>
      <c r="N17" s="50"/>
      <c r="O17" s="4"/>
    </row>
    <row r="18" spans="1:15" ht="24.75" customHeight="1">
      <c r="A18" s="13"/>
      <c r="B18" s="3"/>
      <c r="C18" s="1"/>
      <c r="D18" s="1"/>
      <c r="E18" s="1"/>
      <c r="F18" s="1"/>
      <c r="G18" s="50"/>
      <c r="H18" s="4"/>
      <c r="I18" s="24"/>
      <c r="J18" s="1"/>
      <c r="K18" s="1"/>
      <c r="L18" s="1"/>
      <c r="M18" s="1"/>
      <c r="N18" s="50"/>
      <c r="O18" s="4"/>
    </row>
    <row r="19" spans="1:15" ht="24.75" customHeight="1">
      <c r="A19" s="13"/>
      <c r="B19" s="3"/>
      <c r="C19" s="1"/>
      <c r="D19" s="1"/>
      <c r="E19" s="1"/>
      <c r="F19" s="1"/>
      <c r="G19" s="50"/>
      <c r="H19" s="4"/>
      <c r="I19" s="24"/>
      <c r="J19" s="1"/>
      <c r="K19" s="1"/>
      <c r="L19" s="1"/>
      <c r="M19" s="1"/>
      <c r="N19" s="50"/>
      <c r="O19" s="4"/>
    </row>
    <row r="20" spans="1:15" ht="24.75" customHeight="1">
      <c r="A20" s="13"/>
      <c r="B20" s="3"/>
      <c r="C20" s="1"/>
      <c r="D20" s="1"/>
      <c r="E20" s="1"/>
      <c r="F20" s="1"/>
      <c r="G20" s="50"/>
      <c r="H20" s="4"/>
      <c r="I20" s="24"/>
      <c r="J20" s="1"/>
      <c r="K20" s="1"/>
      <c r="L20" s="1"/>
      <c r="M20" s="1"/>
      <c r="N20" s="50"/>
      <c r="O20" s="4"/>
    </row>
    <row r="21" spans="1:15" ht="24.75" customHeight="1">
      <c r="A21" s="13"/>
      <c r="B21" s="3"/>
      <c r="C21" s="1"/>
      <c r="D21" s="1"/>
      <c r="E21" s="1"/>
      <c r="F21" s="1"/>
      <c r="G21" s="50"/>
      <c r="H21" s="4"/>
      <c r="I21" s="24"/>
      <c r="J21" s="1"/>
      <c r="K21" s="1"/>
      <c r="L21" s="1"/>
      <c r="M21" s="1"/>
      <c r="N21" s="50"/>
      <c r="O21" s="4"/>
    </row>
    <row r="22" spans="1:15" ht="24.75" customHeight="1">
      <c r="A22" s="13"/>
      <c r="B22" s="3"/>
      <c r="C22" s="1"/>
      <c r="D22" s="1"/>
      <c r="E22" s="1"/>
      <c r="F22" s="1"/>
      <c r="G22" s="50"/>
      <c r="H22" s="4"/>
      <c r="I22" s="24"/>
      <c r="J22" s="1"/>
      <c r="K22" s="1"/>
      <c r="L22" s="1"/>
      <c r="M22" s="1"/>
      <c r="N22" s="50"/>
      <c r="O22" s="4"/>
    </row>
    <row r="23" spans="1:15" ht="24.75" customHeight="1">
      <c r="A23" s="13"/>
      <c r="B23" s="3"/>
      <c r="C23" s="1"/>
      <c r="D23" s="1"/>
      <c r="E23" s="1"/>
      <c r="F23" s="1"/>
      <c r="G23" s="50"/>
      <c r="H23" s="4"/>
      <c r="I23" s="24"/>
      <c r="J23" s="1"/>
      <c r="K23" s="1"/>
      <c r="L23" s="1"/>
      <c r="M23" s="1"/>
      <c r="N23" s="50"/>
      <c r="O23" s="4"/>
    </row>
    <row r="24" spans="1:15" ht="24.75" customHeight="1">
      <c r="A24" s="12"/>
      <c r="B24" s="3"/>
      <c r="C24" s="1"/>
      <c r="D24" s="1"/>
      <c r="E24" s="1"/>
      <c r="F24" s="1"/>
      <c r="G24" s="50"/>
      <c r="H24" s="4"/>
      <c r="I24" s="24"/>
      <c r="J24" s="1"/>
      <c r="K24" s="1"/>
      <c r="L24" s="1"/>
      <c r="M24" s="1"/>
      <c r="N24" s="50"/>
      <c r="O24" s="4"/>
    </row>
    <row r="25" spans="1:15" ht="24.75" customHeight="1">
      <c r="A25" s="13"/>
      <c r="B25" s="3"/>
      <c r="C25" s="1"/>
      <c r="D25" s="1"/>
      <c r="E25" s="1"/>
      <c r="F25" s="1"/>
      <c r="G25" s="50"/>
      <c r="H25" s="4"/>
      <c r="I25" s="24"/>
      <c r="J25" s="1"/>
      <c r="K25" s="1"/>
      <c r="L25" s="1"/>
      <c r="M25" s="1"/>
      <c r="N25" s="50"/>
      <c r="O25" s="4"/>
    </row>
    <row r="26" spans="1:15" ht="24.75" customHeight="1">
      <c r="A26" s="13"/>
      <c r="B26" s="3"/>
      <c r="C26" s="1"/>
      <c r="D26" s="1"/>
      <c r="E26" s="1"/>
      <c r="F26" s="1"/>
      <c r="G26" s="50"/>
      <c r="H26" s="4"/>
      <c r="I26" s="24"/>
      <c r="J26" s="1"/>
      <c r="K26" s="1"/>
      <c r="L26" s="1"/>
      <c r="M26" s="1"/>
      <c r="N26" s="50"/>
      <c r="O26" s="4"/>
    </row>
    <row r="27" spans="1:15" ht="24.75" customHeight="1" thickBot="1">
      <c r="A27" s="20"/>
      <c r="B27" s="16"/>
      <c r="C27" s="17"/>
      <c r="D27" s="17"/>
      <c r="E27" s="17"/>
      <c r="F27" s="17"/>
      <c r="G27" s="51"/>
      <c r="H27" s="18"/>
      <c r="I27" s="25"/>
      <c r="J27" s="17"/>
      <c r="K27" s="17"/>
      <c r="L27" s="17"/>
      <c r="M27" s="17"/>
      <c r="N27" s="51"/>
      <c r="O27" s="18"/>
    </row>
    <row r="28" spans="1:15" ht="24.75" customHeight="1" thickBot="1">
      <c r="A28" s="2" t="s">
        <v>2</v>
      </c>
      <c r="B28" s="130">
        <f>SUM(B8:B27)</f>
        <v>8343205</v>
      </c>
      <c r="C28" s="130">
        <f aca="true" t="shared" si="0" ref="C28:O28">SUM(C8:C27)</f>
        <v>19600</v>
      </c>
      <c r="D28" s="130">
        <f t="shared" si="0"/>
        <v>343500</v>
      </c>
      <c r="E28" s="130">
        <f t="shared" si="0"/>
        <v>0</v>
      </c>
      <c r="F28" s="130">
        <f t="shared" si="0"/>
        <v>0</v>
      </c>
      <c r="G28" s="130">
        <f t="shared" si="0"/>
        <v>0</v>
      </c>
      <c r="H28" s="130">
        <f t="shared" si="0"/>
        <v>0</v>
      </c>
      <c r="I28" s="130">
        <f t="shared" si="0"/>
        <v>7531300</v>
      </c>
      <c r="J28" s="130">
        <f t="shared" si="0"/>
        <v>20000</v>
      </c>
      <c r="K28" s="130">
        <f t="shared" si="0"/>
        <v>350000</v>
      </c>
      <c r="L28" s="130">
        <f t="shared" si="0"/>
        <v>0</v>
      </c>
      <c r="M28" s="130">
        <f t="shared" si="0"/>
        <v>0</v>
      </c>
      <c r="N28" s="130">
        <f t="shared" si="0"/>
        <v>0</v>
      </c>
      <c r="O28" s="130">
        <f t="shared" si="0"/>
        <v>0</v>
      </c>
    </row>
    <row r="29" spans="1:15" ht="24.75" customHeight="1" thickBot="1">
      <c r="A29" s="2" t="s">
        <v>43</v>
      </c>
      <c r="B29" s="160">
        <f>SUM(B28+C28+D28+E28+F28+G28+H28)</f>
        <v>8706305</v>
      </c>
      <c r="C29" s="161"/>
      <c r="D29" s="161"/>
      <c r="E29" s="161"/>
      <c r="F29" s="161"/>
      <c r="G29" s="161"/>
      <c r="H29" s="162"/>
      <c r="I29" s="160">
        <f>SUM(I28+J28+K28+L28+M28+N28+O28)</f>
        <v>7901300</v>
      </c>
      <c r="J29" s="161"/>
      <c r="K29" s="161"/>
      <c r="L29" s="161"/>
      <c r="M29" s="161"/>
      <c r="N29" s="161"/>
      <c r="O29" s="162"/>
    </row>
    <row r="31" spans="1:11" ht="15.75">
      <c r="A31" s="167" t="s">
        <v>69</v>
      </c>
      <c r="B31" s="140"/>
      <c r="C31" s="140"/>
      <c r="D31" s="5" t="s">
        <v>78</v>
      </c>
      <c r="E31" s="5"/>
      <c r="F31" s="5"/>
      <c r="G31" s="124" t="s">
        <v>65</v>
      </c>
      <c r="H31" s="5"/>
      <c r="J31" s="5" t="s">
        <v>66</v>
      </c>
      <c r="K31" s="5"/>
    </row>
    <row r="32" spans="1:14" ht="12.75">
      <c r="A32" s="139" t="s">
        <v>70</v>
      </c>
      <c r="B32" s="140"/>
      <c r="C32" s="140"/>
      <c r="D32" s="119"/>
      <c r="E32" s="119"/>
      <c r="F32" s="119"/>
      <c r="G32" s="119"/>
      <c r="H32" s="166"/>
      <c r="I32" s="146"/>
      <c r="J32" s="119"/>
      <c r="K32" s="139" t="s">
        <v>68</v>
      </c>
      <c r="L32" s="140"/>
      <c r="M32" s="140"/>
      <c r="N32" s="140"/>
    </row>
    <row r="33" spans="1:15" ht="33.75" customHeight="1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</row>
    <row r="34" spans="1:8" ht="15">
      <c r="A34" s="53"/>
      <c r="B34" s="5"/>
      <c r="C34" s="5"/>
      <c r="D34" s="5"/>
      <c r="E34" s="5"/>
      <c r="F34" s="5"/>
      <c r="G34" s="5"/>
      <c r="H34" s="5"/>
    </row>
  </sheetData>
  <sheetProtection/>
  <mergeCells count="25">
    <mergeCell ref="H32:I32"/>
    <mergeCell ref="A31:C31"/>
    <mergeCell ref="A32:C32"/>
    <mergeCell ref="K32:N32"/>
    <mergeCell ref="I6:I7"/>
    <mergeCell ref="A33:O33"/>
    <mergeCell ref="B6:B7"/>
    <mergeCell ref="L6:L7"/>
    <mergeCell ref="C6:C7"/>
    <mergeCell ref="D6:D7"/>
    <mergeCell ref="B29:H29"/>
    <mergeCell ref="I29:O29"/>
    <mergeCell ref="H6:H7"/>
    <mergeCell ref="F6:F7"/>
    <mergeCell ref="A2:O2"/>
    <mergeCell ref="A3:O3"/>
    <mergeCell ref="I5:O5"/>
    <mergeCell ref="B5:H5"/>
    <mergeCell ref="E6:E7"/>
    <mergeCell ref="O6:O7"/>
    <mergeCell ref="M6:M7"/>
    <mergeCell ref="K6:K7"/>
    <mergeCell ref="J6:J7"/>
    <mergeCell ref="N6:N7"/>
    <mergeCell ref="G6:G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="75" zoomScaleNormal="75" zoomScalePageLayoutView="0" workbookViewId="0" topLeftCell="A1">
      <selection activeCell="D48" sqref="D48"/>
    </sheetView>
  </sheetViews>
  <sheetFormatPr defaultColWidth="9.140625" defaultRowHeight="12.75"/>
  <cols>
    <col min="1" max="1" width="12.00390625" style="113" customWidth="1"/>
    <col min="2" max="2" width="46.421875" style="114" customWidth="1"/>
    <col min="3" max="3" width="16.7109375" style="59" customWidth="1"/>
    <col min="4" max="4" width="16.7109375" style="64" customWidth="1"/>
    <col min="5" max="6" width="16.7109375" style="59" customWidth="1"/>
    <col min="7" max="7" width="12.7109375" style="59" customWidth="1"/>
    <col min="8" max="8" width="12.57421875" style="59" customWidth="1"/>
    <col min="9" max="9" width="16.7109375" style="59" customWidth="1"/>
    <col min="10" max="10" width="13.421875" style="59" customWidth="1"/>
    <col min="11" max="11" width="15.140625" style="59" customWidth="1"/>
    <col min="12" max="12" width="16.7109375" style="59" customWidth="1"/>
    <col min="13" max="13" width="16.7109375" style="59" hidden="1" customWidth="1"/>
    <col min="14" max="14" width="16.421875" style="59" hidden="1" customWidth="1"/>
    <col min="15" max="15" width="10.421875" style="59" customWidth="1"/>
    <col min="16" max="16384" width="9.140625" style="59" customWidth="1"/>
  </cols>
  <sheetData>
    <row r="1" spans="1:15" ht="24.75" customHeight="1">
      <c r="A1" s="170" t="s">
        <v>24</v>
      </c>
      <c r="B1" s="171"/>
      <c r="C1" s="171"/>
      <c r="D1" s="171"/>
      <c r="E1" s="171"/>
      <c r="F1" s="171"/>
      <c r="G1" s="171"/>
      <c r="H1" s="171"/>
      <c r="I1" s="171"/>
      <c r="J1" s="171"/>
      <c r="K1" s="58" t="s">
        <v>25</v>
      </c>
      <c r="M1" s="57"/>
      <c r="N1" s="57"/>
      <c r="O1" s="57"/>
    </row>
    <row r="2" spans="1:15" ht="20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4" ht="18" customHeight="1">
      <c r="A3" s="60" t="s">
        <v>8</v>
      </c>
      <c r="B3" s="61"/>
      <c r="C3" s="61" t="s">
        <v>75</v>
      </c>
      <c r="D3" s="62"/>
    </row>
    <row r="4" spans="1:2" ht="15" customHeight="1">
      <c r="A4" s="63" t="s">
        <v>9</v>
      </c>
      <c r="B4" s="59"/>
    </row>
    <row r="5" spans="1:2" ht="16.5" customHeight="1">
      <c r="A5" s="55"/>
      <c r="B5" s="59"/>
    </row>
    <row r="6" spans="1:6" ht="38.25" customHeight="1" thickBot="1">
      <c r="A6" s="65" t="s">
        <v>10</v>
      </c>
      <c r="B6" s="66"/>
      <c r="C6" s="67"/>
      <c r="D6" s="68" t="s">
        <v>44</v>
      </c>
      <c r="E6" s="68" t="s">
        <v>36</v>
      </c>
      <c r="F6" s="68" t="s">
        <v>45</v>
      </c>
    </row>
    <row r="7" spans="1:6" ht="8.25" customHeight="1" thickTop="1">
      <c r="A7" s="69"/>
      <c r="B7" s="70"/>
      <c r="C7" s="71"/>
      <c r="D7" s="72"/>
      <c r="E7" s="73"/>
      <c r="F7" s="73"/>
    </row>
    <row r="8" spans="1:6" ht="15">
      <c r="A8" s="169" t="s">
        <v>4</v>
      </c>
      <c r="B8" s="169"/>
      <c r="C8" s="169"/>
      <c r="D8" s="74">
        <v>7620800</v>
      </c>
      <c r="E8" s="74">
        <v>8343205</v>
      </c>
      <c r="F8" s="74">
        <v>7531300</v>
      </c>
    </row>
    <row r="9" spans="1:6" ht="32.25" customHeight="1">
      <c r="A9" s="168" t="s">
        <v>29</v>
      </c>
      <c r="B9" s="168"/>
      <c r="C9" s="168"/>
      <c r="D9" s="74">
        <v>20000</v>
      </c>
      <c r="E9" s="74">
        <v>19600</v>
      </c>
      <c r="F9" s="74">
        <v>20000</v>
      </c>
    </row>
    <row r="10" spans="1:6" ht="15">
      <c r="A10" s="169" t="s">
        <v>6</v>
      </c>
      <c r="B10" s="169"/>
      <c r="C10" s="169"/>
      <c r="D10" s="74">
        <v>350000</v>
      </c>
      <c r="E10" s="74">
        <v>343500</v>
      </c>
      <c r="F10" s="74">
        <v>350000</v>
      </c>
    </row>
    <row r="11" spans="1:6" ht="15">
      <c r="A11" s="169" t="s">
        <v>7</v>
      </c>
      <c r="B11" s="169"/>
      <c r="C11" s="169"/>
      <c r="D11" s="74"/>
      <c r="E11" s="74"/>
      <c r="F11" s="74"/>
    </row>
    <row r="12" spans="1:6" ht="15">
      <c r="A12" s="169" t="s">
        <v>11</v>
      </c>
      <c r="B12" s="169"/>
      <c r="C12" s="169"/>
      <c r="D12" s="74"/>
      <c r="E12" s="74"/>
      <c r="F12" s="74"/>
    </row>
    <row r="13" spans="1:6" ht="31.5" customHeight="1">
      <c r="A13" s="168" t="s">
        <v>27</v>
      </c>
      <c r="B13" s="168"/>
      <c r="C13" s="168"/>
      <c r="D13" s="74"/>
      <c r="E13" s="74"/>
      <c r="F13" s="74"/>
    </row>
    <row r="14" spans="1:6" ht="15">
      <c r="A14" s="169" t="s">
        <v>28</v>
      </c>
      <c r="B14" s="169"/>
      <c r="C14" s="169"/>
      <c r="D14" s="74"/>
      <c r="E14" s="74"/>
      <c r="F14" s="74"/>
    </row>
    <row r="15" spans="1:6" ht="6.75" customHeight="1">
      <c r="A15" s="75"/>
      <c r="B15" s="76"/>
      <c r="C15" s="77"/>
      <c r="D15" s="77"/>
      <c r="E15" s="77"/>
      <c r="F15" s="77"/>
    </row>
    <row r="16" spans="1:6" ht="15.75" thickBot="1">
      <c r="A16" s="78" t="s">
        <v>12</v>
      </c>
      <c r="B16" s="79"/>
      <c r="C16" s="80"/>
      <c r="D16" s="80">
        <f>SUM(D8:D15)</f>
        <v>7990800</v>
      </c>
      <c r="E16" s="80">
        <f>SUM(E8:E15)</f>
        <v>8706305</v>
      </c>
      <c r="F16" s="80">
        <f>SUM(F8:F15)</f>
        <v>7901300</v>
      </c>
    </row>
    <row r="17" spans="1:5" ht="15.75" thickTop="1">
      <c r="A17" s="116" t="s">
        <v>13</v>
      </c>
      <c r="B17" s="81"/>
      <c r="D17" s="82"/>
      <c r="E17" s="136" t="s">
        <v>76</v>
      </c>
    </row>
    <row r="18" spans="1:10" ht="15">
      <c r="A18" s="117" t="s">
        <v>14</v>
      </c>
      <c r="B18" s="84"/>
      <c r="C18" s="84"/>
      <c r="D18" s="84"/>
      <c r="E18" s="85"/>
      <c r="F18" s="84"/>
      <c r="G18" s="84"/>
      <c r="H18" s="84"/>
      <c r="I18" s="84"/>
      <c r="J18" s="84"/>
    </row>
    <row r="19" spans="1:5" ht="15">
      <c r="A19" s="118" t="s">
        <v>15</v>
      </c>
      <c r="B19" s="55"/>
      <c r="D19" s="83"/>
      <c r="E19" s="86"/>
    </row>
    <row r="20" spans="1:12" ht="15">
      <c r="A20" s="87"/>
      <c r="B20" s="87"/>
      <c r="C20" s="87"/>
      <c r="D20" s="88"/>
      <c r="E20" s="87"/>
      <c r="F20" s="87"/>
      <c r="G20" s="87"/>
      <c r="H20" s="87"/>
      <c r="I20" s="87"/>
      <c r="J20" s="87"/>
      <c r="K20" s="87"/>
      <c r="L20" s="89" t="s">
        <v>1</v>
      </c>
    </row>
    <row r="21" spans="1:12" ht="8.25" customHeight="1">
      <c r="A21" s="90"/>
      <c r="B21" s="90"/>
      <c r="C21" s="90"/>
      <c r="D21" s="91"/>
      <c r="E21" s="91"/>
      <c r="F21" s="91"/>
      <c r="G21" s="91"/>
      <c r="H21" s="91"/>
      <c r="I21" s="91"/>
      <c r="J21" s="91"/>
      <c r="K21" s="91"/>
      <c r="L21" s="91"/>
    </row>
    <row r="22" spans="1:14" ht="9.7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L22" s="92"/>
      <c r="M22" s="90"/>
      <c r="N22" s="90"/>
    </row>
    <row r="23" spans="1:14" s="64" customFormat="1" ht="90">
      <c r="A23" s="93" t="s">
        <v>35</v>
      </c>
      <c r="B23" s="93" t="s">
        <v>16</v>
      </c>
      <c r="C23" s="94" t="s">
        <v>46</v>
      </c>
      <c r="D23" s="94" t="s">
        <v>4</v>
      </c>
      <c r="E23" s="94" t="s">
        <v>5</v>
      </c>
      <c r="F23" s="94" t="s">
        <v>6</v>
      </c>
      <c r="G23" s="94" t="s">
        <v>7</v>
      </c>
      <c r="H23" s="94" t="s">
        <v>11</v>
      </c>
      <c r="I23" s="94" t="s">
        <v>37</v>
      </c>
      <c r="J23" s="94" t="s">
        <v>28</v>
      </c>
      <c r="K23" s="115" t="s">
        <v>38</v>
      </c>
      <c r="L23" s="115" t="s">
        <v>47</v>
      </c>
      <c r="M23" s="95" t="s">
        <v>17</v>
      </c>
      <c r="N23" s="95" t="s">
        <v>18</v>
      </c>
    </row>
    <row r="24" spans="1:14" ht="14.25" customHeight="1">
      <c r="A24" s="96">
        <v>31</v>
      </c>
      <c r="B24" s="120" t="s">
        <v>48</v>
      </c>
      <c r="C24" s="97">
        <f>SUM(C25:C27)</f>
        <v>5721000</v>
      </c>
      <c r="D24" s="97">
        <f aca="true" t="shared" si="0" ref="D24:J24">SUM(D25:D28)</f>
        <v>5721000</v>
      </c>
      <c r="E24" s="97">
        <f t="shared" si="0"/>
        <v>0</v>
      </c>
      <c r="F24" s="97">
        <f t="shared" si="0"/>
        <v>0</v>
      </c>
      <c r="G24" s="97">
        <f t="shared" si="0"/>
        <v>0</v>
      </c>
      <c r="H24" s="97">
        <f t="shared" si="0"/>
        <v>0</v>
      </c>
      <c r="I24" s="97">
        <f t="shared" si="0"/>
        <v>0</v>
      </c>
      <c r="J24" s="97">
        <f t="shared" si="0"/>
        <v>0</v>
      </c>
      <c r="K24" s="97">
        <v>5733000</v>
      </c>
      <c r="L24" s="97">
        <v>6025000</v>
      </c>
      <c r="M24" s="98">
        <f>SUM(M25:M29)</f>
        <v>0</v>
      </c>
      <c r="N24" s="98">
        <f>SUM(N25:N29)</f>
        <v>0</v>
      </c>
    </row>
    <row r="25" spans="1:14" ht="14.25" customHeight="1">
      <c r="A25" s="99">
        <v>311</v>
      </c>
      <c r="B25" s="100" t="s">
        <v>49</v>
      </c>
      <c r="C25" s="101">
        <v>4846000</v>
      </c>
      <c r="D25" s="101">
        <v>4846000</v>
      </c>
      <c r="E25" s="101"/>
      <c r="F25" s="101"/>
      <c r="G25" s="101"/>
      <c r="H25" s="101"/>
      <c r="I25" s="101"/>
      <c r="J25" s="101"/>
      <c r="K25" s="101"/>
      <c r="L25" s="101"/>
      <c r="M25" s="59">
        <v>0</v>
      </c>
      <c r="N25" s="59">
        <v>0</v>
      </c>
    </row>
    <row r="26" spans="1:14" ht="14.25" customHeight="1">
      <c r="A26" s="99">
        <v>312</v>
      </c>
      <c r="B26" s="102" t="s">
        <v>50</v>
      </c>
      <c r="C26" s="134">
        <v>50000</v>
      </c>
      <c r="D26" s="134">
        <v>50000</v>
      </c>
      <c r="E26" s="101"/>
      <c r="F26" s="101"/>
      <c r="G26" s="101"/>
      <c r="H26" s="101"/>
      <c r="I26" s="101"/>
      <c r="J26" s="101"/>
      <c r="K26" s="101"/>
      <c r="L26" s="101"/>
      <c r="M26" s="59">
        <v>0</v>
      </c>
      <c r="N26" s="59">
        <v>0</v>
      </c>
    </row>
    <row r="27" spans="1:14" ht="14.25" customHeight="1">
      <c r="A27" s="99">
        <v>313</v>
      </c>
      <c r="B27" s="100" t="s">
        <v>51</v>
      </c>
      <c r="C27" s="101">
        <v>825000</v>
      </c>
      <c r="D27" s="101">
        <v>825000</v>
      </c>
      <c r="E27" s="101"/>
      <c r="F27" s="101"/>
      <c r="G27" s="101"/>
      <c r="H27" s="101"/>
      <c r="I27" s="101"/>
      <c r="J27" s="101"/>
      <c r="K27" s="101"/>
      <c r="L27" s="101"/>
      <c r="M27" s="59">
        <v>0</v>
      </c>
      <c r="N27" s="59">
        <v>0</v>
      </c>
    </row>
    <row r="28" spans="1:14" ht="14.25" customHeight="1">
      <c r="A28" s="99"/>
      <c r="B28" s="103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59">
        <v>0</v>
      </c>
      <c r="N28" s="59">
        <v>0</v>
      </c>
    </row>
    <row r="29" spans="1:14" ht="14.25" customHeight="1">
      <c r="A29" s="104">
        <v>32</v>
      </c>
      <c r="B29" s="121" t="s">
        <v>52</v>
      </c>
      <c r="C29" s="105">
        <f aca="true" t="shared" si="1" ref="C29:J29">SUM(C30:C33)</f>
        <v>1825000</v>
      </c>
      <c r="D29" s="105">
        <f t="shared" si="1"/>
        <v>1475000</v>
      </c>
      <c r="E29" s="105">
        <f t="shared" si="1"/>
        <v>0</v>
      </c>
      <c r="F29" s="105">
        <f t="shared" si="1"/>
        <v>350000</v>
      </c>
      <c r="G29" s="105">
        <f t="shared" si="1"/>
        <v>0</v>
      </c>
      <c r="H29" s="105">
        <f t="shared" si="1"/>
        <v>0</v>
      </c>
      <c r="I29" s="105">
        <f t="shared" si="1"/>
        <v>0</v>
      </c>
      <c r="J29" s="105">
        <f t="shared" si="1"/>
        <v>0</v>
      </c>
      <c r="K29" s="105">
        <v>1790000</v>
      </c>
      <c r="L29" s="105">
        <v>1822000</v>
      </c>
      <c r="M29" s="59">
        <v>0</v>
      </c>
      <c r="N29" s="59">
        <v>0</v>
      </c>
    </row>
    <row r="30" spans="1:14" ht="14.25" customHeight="1">
      <c r="A30" s="99">
        <v>321</v>
      </c>
      <c r="B30" s="100" t="s">
        <v>53</v>
      </c>
      <c r="C30" s="101">
        <v>455000</v>
      </c>
      <c r="D30" s="101">
        <v>455000</v>
      </c>
      <c r="E30" s="101"/>
      <c r="F30" s="101"/>
      <c r="G30" s="101"/>
      <c r="H30" s="101"/>
      <c r="I30" s="101"/>
      <c r="J30" s="101"/>
      <c r="K30" s="101"/>
      <c r="L30" s="101"/>
      <c r="M30" s="98">
        <f>SUM(M31:M44)</f>
        <v>0</v>
      </c>
      <c r="N30" s="98">
        <f>SUM(N31:N44)</f>
        <v>0</v>
      </c>
    </row>
    <row r="31" spans="1:14" ht="14.25" customHeight="1">
      <c r="A31" s="99">
        <v>322</v>
      </c>
      <c r="B31" s="100" t="s">
        <v>54</v>
      </c>
      <c r="C31" s="101">
        <v>700000</v>
      </c>
      <c r="D31" s="101">
        <v>450000</v>
      </c>
      <c r="E31" s="101"/>
      <c r="F31" s="101">
        <v>250000</v>
      </c>
      <c r="G31" s="101"/>
      <c r="H31" s="101"/>
      <c r="I31" s="101"/>
      <c r="J31" s="101"/>
      <c r="K31" s="101"/>
      <c r="L31" s="101"/>
      <c r="M31" s="59">
        <v>0</v>
      </c>
      <c r="N31" s="59">
        <v>0</v>
      </c>
    </row>
    <row r="32" spans="1:14" ht="14.25" customHeight="1">
      <c r="A32" s="99">
        <v>323</v>
      </c>
      <c r="B32" s="100" t="s">
        <v>55</v>
      </c>
      <c r="C32" s="101">
        <v>650000</v>
      </c>
      <c r="D32" s="101">
        <v>550000</v>
      </c>
      <c r="E32" s="101"/>
      <c r="F32" s="101">
        <v>100000</v>
      </c>
      <c r="G32" s="101"/>
      <c r="H32" s="101"/>
      <c r="I32" s="101"/>
      <c r="J32" s="101"/>
      <c r="K32" s="101"/>
      <c r="L32" s="101"/>
      <c r="M32" s="59">
        <v>0</v>
      </c>
      <c r="N32" s="59">
        <v>0</v>
      </c>
    </row>
    <row r="33" spans="1:14" ht="14.25" customHeight="1">
      <c r="A33" s="99">
        <v>329</v>
      </c>
      <c r="B33" s="100" t="s">
        <v>56</v>
      </c>
      <c r="C33" s="101">
        <v>20000</v>
      </c>
      <c r="D33" s="101">
        <v>20000</v>
      </c>
      <c r="E33" s="101"/>
      <c r="F33" s="101">
        <v>0</v>
      </c>
      <c r="G33" s="101"/>
      <c r="H33" s="101"/>
      <c r="I33" s="101"/>
      <c r="J33" s="101"/>
      <c r="K33" s="101"/>
      <c r="L33" s="101"/>
      <c r="M33" s="59">
        <v>0</v>
      </c>
      <c r="N33" s="59">
        <v>0</v>
      </c>
    </row>
    <row r="34" spans="1:14" ht="14.25" customHeight="1">
      <c r="A34" s="104"/>
      <c r="B34" s="121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59">
        <v>0</v>
      </c>
      <c r="N34" s="59">
        <v>0</v>
      </c>
    </row>
    <row r="35" spans="1:14" ht="14.25" customHeight="1">
      <c r="A35" s="104">
        <v>34</v>
      </c>
      <c r="B35" s="121" t="s">
        <v>57</v>
      </c>
      <c r="C35" s="105">
        <f aca="true" t="shared" si="2" ref="C35:J35">C36</f>
        <v>4800</v>
      </c>
      <c r="D35" s="105">
        <f t="shared" si="2"/>
        <v>4800</v>
      </c>
      <c r="E35" s="105">
        <f t="shared" si="2"/>
        <v>0</v>
      </c>
      <c r="F35" s="105">
        <f t="shared" si="2"/>
        <v>0</v>
      </c>
      <c r="G35" s="105">
        <f t="shared" si="2"/>
        <v>0</v>
      </c>
      <c r="H35" s="105">
        <f t="shared" si="2"/>
        <v>0</v>
      </c>
      <c r="I35" s="105">
        <f t="shared" si="2"/>
        <v>0</v>
      </c>
      <c r="J35" s="105">
        <f t="shared" si="2"/>
        <v>0</v>
      </c>
      <c r="K35" s="105">
        <v>4700</v>
      </c>
      <c r="L35" s="105">
        <v>4800</v>
      </c>
      <c r="M35" s="59">
        <v>0</v>
      </c>
      <c r="N35" s="59">
        <v>0</v>
      </c>
    </row>
    <row r="36" spans="1:14" ht="14.25" customHeight="1">
      <c r="A36" s="99">
        <v>343</v>
      </c>
      <c r="B36" s="100" t="s">
        <v>58</v>
      </c>
      <c r="C36" s="101">
        <v>4800</v>
      </c>
      <c r="D36" s="101">
        <v>4800</v>
      </c>
      <c r="E36" s="101"/>
      <c r="F36" s="101"/>
      <c r="G36" s="101"/>
      <c r="H36" s="101"/>
      <c r="I36" s="101"/>
      <c r="J36" s="101"/>
      <c r="K36" s="101"/>
      <c r="L36" s="101"/>
      <c r="M36" s="59">
        <v>0</v>
      </c>
      <c r="N36" s="59">
        <v>0</v>
      </c>
    </row>
    <row r="37" spans="1:14" ht="14.25" customHeight="1">
      <c r="A37" s="99" t="s">
        <v>19</v>
      </c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59">
        <v>0</v>
      </c>
      <c r="N37" s="59">
        <v>0</v>
      </c>
    </row>
    <row r="38" spans="1:14" ht="14.25" customHeight="1">
      <c r="A38" s="99"/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59">
        <v>0</v>
      </c>
      <c r="N38" s="59">
        <v>0</v>
      </c>
    </row>
    <row r="39" spans="1:14" ht="14.25" customHeight="1">
      <c r="A39" s="104">
        <v>42</v>
      </c>
      <c r="B39" s="122" t="s">
        <v>59</v>
      </c>
      <c r="C39" s="105">
        <f>SUM(C40:C42)</f>
        <v>440000</v>
      </c>
      <c r="D39" s="105">
        <f>SUM(D40:D42)</f>
        <v>420000</v>
      </c>
      <c r="E39" s="105">
        <f>SUM(E40:E42)</f>
        <v>20000</v>
      </c>
      <c r="F39" s="105">
        <f>SUM(F40+F41)</f>
        <v>0</v>
      </c>
      <c r="G39" s="105">
        <f>SUM(G40+G41)</f>
        <v>0</v>
      </c>
      <c r="H39" s="105">
        <f>SUM(H40+H41)</f>
        <v>0</v>
      </c>
      <c r="I39" s="105">
        <f>SUM(I40+I41)</f>
        <v>0</v>
      </c>
      <c r="J39" s="105">
        <f>SUM(J40+J41)</f>
        <v>0</v>
      </c>
      <c r="K39" s="105">
        <v>1178605</v>
      </c>
      <c r="L39" s="105">
        <v>49500</v>
      </c>
      <c r="M39" s="59">
        <v>0</v>
      </c>
      <c r="N39" s="59">
        <v>0</v>
      </c>
    </row>
    <row r="40" spans="1:14" ht="14.25" customHeight="1">
      <c r="A40" s="99">
        <v>421</v>
      </c>
      <c r="B40" s="102" t="s">
        <v>60</v>
      </c>
      <c r="C40" s="101">
        <v>395845</v>
      </c>
      <c r="D40" s="101">
        <v>395845</v>
      </c>
      <c r="E40" s="101">
        <v>0</v>
      </c>
      <c r="F40" s="101"/>
      <c r="G40" s="101"/>
      <c r="H40" s="101"/>
      <c r="I40" s="101"/>
      <c r="J40" s="101"/>
      <c r="K40" s="101"/>
      <c r="L40" s="101"/>
      <c r="M40" s="59">
        <v>0</v>
      </c>
      <c r="N40" s="59">
        <v>0</v>
      </c>
    </row>
    <row r="41" spans="1:14" ht="14.25" customHeight="1">
      <c r="A41" s="99">
        <v>422</v>
      </c>
      <c r="B41" s="102" t="s">
        <v>61</v>
      </c>
      <c r="C41" s="101">
        <v>34155</v>
      </c>
      <c r="D41" s="101">
        <v>19155</v>
      </c>
      <c r="E41" s="101">
        <v>15000</v>
      </c>
      <c r="F41" s="101"/>
      <c r="G41" s="101"/>
      <c r="H41" s="101"/>
      <c r="I41" s="101"/>
      <c r="J41" s="101">
        <v>0</v>
      </c>
      <c r="K41" s="101"/>
      <c r="L41" s="101"/>
      <c r="M41" s="59">
        <v>0</v>
      </c>
      <c r="N41" s="59">
        <v>0</v>
      </c>
    </row>
    <row r="42" spans="1:14" ht="14.25" customHeight="1">
      <c r="A42" s="99">
        <v>424</v>
      </c>
      <c r="B42" s="123" t="s">
        <v>62</v>
      </c>
      <c r="C42" s="101">
        <v>10000</v>
      </c>
      <c r="D42" s="101">
        <v>5000</v>
      </c>
      <c r="E42" s="101">
        <v>5000</v>
      </c>
      <c r="F42" s="105"/>
      <c r="G42" s="105"/>
      <c r="H42" s="105"/>
      <c r="I42" s="105"/>
      <c r="J42" s="105"/>
      <c r="K42" s="105"/>
      <c r="L42" s="105"/>
      <c r="M42" s="59">
        <v>0</v>
      </c>
      <c r="N42" s="59">
        <v>0</v>
      </c>
    </row>
    <row r="43" spans="1:14" ht="14.25" customHeight="1">
      <c r="A43" s="106"/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59">
        <v>0</v>
      </c>
      <c r="N43" s="59">
        <v>0</v>
      </c>
    </row>
    <row r="44" spans="1:14" ht="14.25" customHeight="1">
      <c r="A44" s="109"/>
      <c r="B44" s="56" t="s">
        <v>20</v>
      </c>
      <c r="C44" s="110">
        <f>C24+C29+C35+C39</f>
        <v>7990800</v>
      </c>
      <c r="D44" s="110">
        <f aca="true" t="shared" si="3" ref="D44:L44">D24+D29+D35+D39</f>
        <v>7620800</v>
      </c>
      <c r="E44" s="110">
        <f t="shared" si="3"/>
        <v>20000</v>
      </c>
      <c r="F44" s="110">
        <f t="shared" si="3"/>
        <v>350000</v>
      </c>
      <c r="G44" s="110">
        <f t="shared" si="3"/>
        <v>0</v>
      </c>
      <c r="H44" s="110">
        <f t="shared" si="3"/>
        <v>0</v>
      </c>
      <c r="I44" s="110">
        <f t="shared" si="3"/>
        <v>0</v>
      </c>
      <c r="J44" s="110">
        <f t="shared" si="3"/>
        <v>0</v>
      </c>
      <c r="K44" s="110">
        <f t="shared" si="3"/>
        <v>8706305</v>
      </c>
      <c r="L44" s="110">
        <f t="shared" si="3"/>
        <v>7901300</v>
      </c>
      <c r="M44" s="59">
        <v>0</v>
      </c>
      <c r="N44" s="59">
        <v>0</v>
      </c>
    </row>
    <row r="45" spans="1:14" ht="15">
      <c r="A45" s="111"/>
      <c r="B45" s="112" t="s">
        <v>21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59">
        <v>0</v>
      </c>
      <c r="N45" s="59">
        <v>0</v>
      </c>
    </row>
    <row r="47" spans="1:15" ht="15.75">
      <c r="A47" s="5" t="s">
        <v>63</v>
      </c>
      <c r="B47" s="5" t="s">
        <v>64</v>
      </c>
      <c r="C47" s="5"/>
      <c r="D47" s="5" t="s">
        <v>77</v>
      </c>
      <c r="E47" s="5"/>
      <c r="F47" s="5"/>
      <c r="G47" s="124" t="s">
        <v>65</v>
      </c>
      <c r="H47" s="5"/>
      <c r="I47"/>
      <c r="J47" s="5" t="s">
        <v>66</v>
      </c>
      <c r="K47" s="5"/>
      <c r="L47"/>
      <c r="M47"/>
      <c r="N47"/>
      <c r="O47"/>
    </row>
    <row r="48" spans="1:15" ht="15">
      <c r="A48" s="125"/>
      <c r="B48" s="126" t="s">
        <v>67</v>
      </c>
      <c r="C48" s="119"/>
      <c r="D48" s="119"/>
      <c r="E48" s="119"/>
      <c r="F48" s="119"/>
      <c r="G48" s="119"/>
      <c r="H48" s="166"/>
      <c r="I48" s="146"/>
      <c r="J48" s="119"/>
      <c r="K48" s="166" t="s">
        <v>68</v>
      </c>
      <c r="L48" s="146"/>
      <c r="M48" s="119"/>
      <c r="N48" s="119"/>
      <c r="O48" s="119"/>
    </row>
  </sheetData>
  <sheetProtection/>
  <mergeCells count="10">
    <mergeCell ref="H48:I48"/>
    <mergeCell ref="K48:L48"/>
    <mergeCell ref="A13:C13"/>
    <mergeCell ref="A14:C14"/>
    <mergeCell ref="A1:J1"/>
    <mergeCell ref="A8:C8"/>
    <mergeCell ref="A9:C9"/>
    <mergeCell ref="A10:C10"/>
    <mergeCell ref="A11:C11"/>
    <mergeCell ref="A12:C12"/>
  </mergeCells>
  <printOptions/>
  <pageMargins left="0" right="0" top="0.35433070866141736" bottom="0.31496062992125984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Marija</cp:lastModifiedBy>
  <cp:lastPrinted>2013-01-09T10:42:08Z</cp:lastPrinted>
  <dcterms:created xsi:type="dcterms:W3CDTF">1996-10-14T23:33:28Z</dcterms:created>
  <dcterms:modified xsi:type="dcterms:W3CDTF">2013-01-09T10:42:18Z</dcterms:modified>
  <cp:category/>
  <cp:version/>
  <cp:contentType/>
  <cp:contentStatus/>
</cp:coreProperties>
</file>