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B A Z A\FINANCIJSKI IZVJEŠTAJI\Financijski izvještaji 2024.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E298" i="9" s="1"/>
  <c r="B298" i="9" s="1"/>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E287" i="9" s="1"/>
  <c r="B287" i="9" s="1"/>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H273" i="9"/>
  <c r="E273" i="9" s="1"/>
  <c r="B273" i="9" s="1"/>
  <c r="F273" i="9"/>
  <c r="E272" i="9"/>
  <c r="M271" i="9"/>
  <c r="L271" i="9"/>
  <c r="F271" i="9" s="1"/>
  <c r="E271" i="9"/>
  <c r="M270" i="9"/>
  <c r="L270" i="9"/>
  <c r="F270" i="9"/>
  <c r="B270" i="9" s="1"/>
  <c r="E270" i="9"/>
  <c r="M269" i="9"/>
  <c r="L269" i="9"/>
  <c r="E269" i="9"/>
  <c r="M268" i="9"/>
  <c r="L268" i="9"/>
  <c r="E268" i="9"/>
  <c r="M267" i="9"/>
  <c r="L267" i="9"/>
  <c r="E267" i="9"/>
  <c r="M266" i="9"/>
  <c r="F266" i="9" s="1"/>
  <c r="B266" i="9" s="1"/>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F256" i="9" s="1"/>
  <c r="B256" i="9" s="1"/>
  <c r="L256" i="9"/>
  <c r="E256" i="9"/>
  <c r="M255" i="9"/>
  <c r="L255" i="9"/>
  <c r="E255" i="9"/>
  <c r="M254" i="9"/>
  <c r="L254" i="9"/>
  <c r="E254" i="9"/>
  <c r="M253" i="9"/>
  <c r="L253" i="9"/>
  <c r="E253" i="9"/>
  <c r="M252" i="9"/>
  <c r="F252" i="9" s="1"/>
  <c r="B252" i="9" s="1"/>
  <c r="L252" i="9"/>
  <c r="E252" i="9"/>
  <c r="M251" i="9"/>
  <c r="L251" i="9"/>
  <c r="E251" i="9"/>
  <c r="M250" i="9"/>
  <c r="F250" i="9" s="1"/>
  <c r="B250" i="9" s="1"/>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F241" i="9" s="1"/>
  <c r="B241" i="9" s="1"/>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F233" i="9" s="1"/>
  <c r="B233" i="9" s="1"/>
  <c r="E233" i="9"/>
  <c r="M232" i="9"/>
  <c r="L232" i="9"/>
  <c r="E232" i="9"/>
  <c r="M231" i="9"/>
  <c r="F231" i="9" s="1"/>
  <c r="L231" i="9"/>
  <c r="E231" i="9"/>
  <c r="M230" i="9"/>
  <c r="F230" i="9" s="1"/>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E149" i="9" s="1"/>
  <c r="B149" i="9" s="1"/>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G132" i="9"/>
  <c r="F132" i="9"/>
  <c r="E132" i="9"/>
  <c r="B132" i="9" s="1"/>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G119" i="9"/>
  <c r="E119" i="9" s="1"/>
  <c r="B119" i="9" s="1"/>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E66" i="9" s="1"/>
  <c r="B66" i="9" s="1"/>
  <c r="F66" i="9"/>
  <c r="H65" i="9"/>
  <c r="E65" i="9" s="1"/>
  <c r="B65" i="9" s="1"/>
  <c r="G65" i="9"/>
  <c r="F65" i="9"/>
  <c r="H64" i="9"/>
  <c r="G64" i="9"/>
  <c r="F64" i="9"/>
  <c r="E64" i="9"/>
  <c r="B64" i="9" s="1"/>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G29" i="9"/>
  <c r="F29" i="9"/>
  <c r="E29" i="9"/>
  <c r="B29" i="9" s="1"/>
  <c r="H28" i="9"/>
  <c r="E28" i="9" s="1"/>
  <c r="B28" i="9" s="1"/>
  <c r="G28" i="9"/>
  <c r="F28" i="9"/>
  <c r="H27" i="9"/>
  <c r="G27" i="9"/>
  <c r="F27" i="9"/>
  <c r="H26" i="9"/>
  <c r="G26" i="9"/>
  <c r="E26" i="9" s="1"/>
  <c r="B26" i="9" s="1"/>
  <c r="F26" i="9"/>
  <c r="H25" i="9"/>
  <c r="E25" i="9" s="1"/>
  <c r="B25" i="9" s="1"/>
  <c r="G25" i="9"/>
  <c r="F25" i="9"/>
  <c r="H24" i="9"/>
  <c r="E24" i="9" s="1"/>
  <c r="B24" i="9" s="1"/>
  <c r="G24" i="9"/>
  <c r="F24" i="9"/>
  <c r="H23" i="9"/>
  <c r="G23" i="9"/>
  <c r="F23" i="9"/>
  <c r="H22" i="9"/>
  <c r="G22" i="9"/>
  <c r="E22" i="9" s="1"/>
  <c r="B22" i="9" s="1"/>
  <c r="F22" i="9"/>
  <c r="F21" i="9"/>
  <c r="F4" i="9"/>
  <c r="O3" i="9"/>
  <c r="G275" i="9" s="1"/>
  <c r="E275" i="9" s="1"/>
  <c r="I3" i="9"/>
  <c r="H3" i="9"/>
  <c r="G3" i="9"/>
  <c r="D101" i="8"/>
  <c r="I36" i="3" s="1"/>
  <c r="D95" i="8"/>
  <c r="D90" i="8"/>
  <c r="D85" i="8"/>
  <c r="D80" i="8"/>
  <c r="C1555" i="1" s="1"/>
  <c r="H1555" i="1" s="1"/>
  <c r="D75" i="8"/>
  <c r="D70" i="8"/>
  <c r="D65" i="8"/>
  <c r="D60" i="8"/>
  <c r="C1535" i="1" s="1"/>
  <c r="H1535" i="1" s="1"/>
  <c r="D55" i="8"/>
  <c r="D50" i="8"/>
  <c r="D44" i="8"/>
  <c r="C1519" i="1" s="1"/>
  <c r="H1519" i="1" s="1"/>
  <c r="D36" i="8"/>
  <c r="D24" i="8" s="1"/>
  <c r="C1499" i="1" s="1"/>
  <c r="H1499" i="1" s="1"/>
  <c r="D26" i="8"/>
  <c r="D18" i="8"/>
  <c r="D8" i="8"/>
  <c r="D6" i="8" s="1"/>
  <c r="C1481" i="1" s="1"/>
  <c r="G1481" i="1" s="1"/>
  <c r="E44" i="7"/>
  <c r="I32" i="3" s="1"/>
  <c r="D44" i="7"/>
  <c r="E39" i="7"/>
  <c r="D39" i="7"/>
  <c r="D38" i="7" s="1"/>
  <c r="C1469" i="1" s="1"/>
  <c r="E30" i="7"/>
  <c r="D1461" i="1" s="1"/>
  <c r="D30" i="7"/>
  <c r="E23" i="7"/>
  <c r="D23" i="7"/>
  <c r="C1454" i="1" s="1"/>
  <c r="D22" i="7"/>
  <c r="C1453" i="1" s="1"/>
  <c r="E14" i="7"/>
  <c r="D1445" i="1" s="1"/>
  <c r="D14" i="7"/>
  <c r="E7" i="7"/>
  <c r="E6" i="7" s="1"/>
  <c r="D1437" i="1"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18" i="6"/>
  <c r="F117" i="6"/>
  <c r="F116" i="6"/>
  <c r="E115" i="6"/>
  <c r="D115" i="6"/>
  <c r="D114" i="6" s="1"/>
  <c r="E114" i="6"/>
  <c r="I27" i="3"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1384" i="1" s="1"/>
  <c r="H1384"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G1333" i="1" s="1"/>
  <c r="D39" i="6"/>
  <c r="F38" i="6"/>
  <c r="F37" i="6"/>
  <c r="E36" i="6"/>
  <c r="D36" i="6"/>
  <c r="F36" i="6" s="1"/>
  <c r="F34" i="6"/>
  <c r="F33" i="6"/>
  <c r="F32" i="6"/>
  <c r="F31" i="6"/>
  <c r="F30" i="6"/>
  <c r="F29" i="6"/>
  <c r="E28" i="6"/>
  <c r="D1322" i="1" s="1"/>
  <c r="G1322" i="1" s="1"/>
  <c r="D28" i="6"/>
  <c r="F28" i="6" s="1"/>
  <c r="F27" i="6"/>
  <c r="F26" i="6"/>
  <c r="F25" i="6"/>
  <c r="F24" i="6"/>
  <c r="F23" i="6"/>
  <c r="E22" i="6"/>
  <c r="D1316" i="1" s="1"/>
  <c r="D22" i="6"/>
  <c r="F22" i="6" s="1"/>
  <c r="F21" i="6"/>
  <c r="F20" i="6"/>
  <c r="F19" i="6"/>
  <c r="F18" i="6"/>
  <c r="F17" i="6"/>
  <c r="F16" i="6"/>
  <c r="F15" i="6"/>
  <c r="F14" i="6"/>
  <c r="F13" i="6"/>
  <c r="E13" i="6"/>
  <c r="D1307" i="1" s="1"/>
  <c r="D13" i="6"/>
  <c r="F12" i="6"/>
  <c r="F11" i="6"/>
  <c r="E10" i="6"/>
  <c r="D10" i="6"/>
  <c r="F10" i="6" s="1"/>
  <c r="F9" i="6"/>
  <c r="F8" i="6"/>
  <c r="F7" i="6"/>
  <c r="F6" i="6"/>
  <c r="E6" i="6"/>
  <c r="E5" i="6" s="1"/>
  <c r="D1299" i="1"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H1227" i="1" s="1"/>
  <c r="D250" i="5"/>
  <c r="F249" i="5"/>
  <c r="F248" i="5"/>
  <c r="F247" i="5"/>
  <c r="F246" i="5"/>
  <c r="E246" i="5"/>
  <c r="D246" i="5"/>
  <c r="D245" i="5"/>
  <c r="F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E190" i="5" s="1"/>
  <c r="D1167" i="1" s="1"/>
  <c r="D191" i="5"/>
  <c r="F190" i="5"/>
  <c r="D190" i="5"/>
  <c r="G310" i="9" s="1"/>
  <c r="F189" i="5"/>
  <c r="F188" i="5"/>
  <c r="F187" i="5"/>
  <c r="F186" i="5"/>
  <c r="F185" i="5"/>
  <c r="F184" i="5"/>
  <c r="F183" i="5"/>
  <c r="F182" i="5"/>
  <c r="F181" i="5"/>
  <c r="E180" i="5"/>
  <c r="F180" i="5" s="1"/>
  <c r="D180" i="5"/>
  <c r="D177" i="5" s="1"/>
  <c r="G308" i="9"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E135" i="5"/>
  <c r="D135" i="5"/>
  <c r="D134" i="5" s="1"/>
  <c r="F134" i="5"/>
  <c r="E134" i="5"/>
  <c r="D1112" i="1"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G599" i="1" s="1"/>
  <c r="D605" i="4"/>
  <c r="F604" i="4"/>
  <c r="F603" i="4"/>
  <c r="E603" i="4"/>
  <c r="H143" i="9" s="1"/>
  <c r="D603" i="4"/>
  <c r="G143" i="9" s="1"/>
  <c r="F602" i="4"/>
  <c r="F601" i="4"/>
  <c r="F600" i="4"/>
  <c r="E599" i="4"/>
  <c r="D599" i="4"/>
  <c r="F599" i="4" s="1"/>
  <c r="F598" i="4"/>
  <c r="F597" i="4"/>
  <c r="F596" i="4"/>
  <c r="F595" i="4"/>
  <c r="E594" i="4"/>
  <c r="D588" i="1" s="1"/>
  <c r="D594" i="4"/>
  <c r="F594" i="4" s="1"/>
  <c r="D593" i="4"/>
  <c r="F593" i="4" s="1"/>
  <c r="F592" i="4"/>
  <c r="F591" i="4"/>
  <c r="E590" i="4"/>
  <c r="D590" i="4"/>
  <c r="F590" i="4" s="1"/>
  <c r="F589" i="4"/>
  <c r="F588" i="4"/>
  <c r="F587" i="4"/>
  <c r="E587" i="4"/>
  <c r="D587" i="4"/>
  <c r="F586" i="4"/>
  <c r="F585" i="4"/>
  <c r="E585" i="4"/>
  <c r="D585" i="4"/>
  <c r="F584" i="4"/>
  <c r="F583" i="4"/>
  <c r="F582"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24" i="1" s="1"/>
  <c r="D530" i="4"/>
  <c r="F530" i="4" s="1"/>
  <c r="F527" i="4"/>
  <c r="F526" i="4"/>
  <c r="F525" i="4"/>
  <c r="E525" i="4"/>
  <c r="D525" i="4"/>
  <c r="F524" i="4"/>
  <c r="F523" i="4"/>
  <c r="E522" i="4"/>
  <c r="D522" i="4"/>
  <c r="D515" i="4" s="1"/>
  <c r="F515" i="4" s="1"/>
  <c r="F521" i="4"/>
  <c r="F520" i="4"/>
  <c r="E519" i="4"/>
  <c r="D519" i="4"/>
  <c r="F519" i="4" s="1"/>
  <c r="F518" i="4"/>
  <c r="F517" i="4"/>
  <c r="F516" i="4"/>
  <c r="E516" i="4"/>
  <c r="D516" i="4"/>
  <c r="E515" i="4"/>
  <c r="D509" i="1"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D459" i="4" s="1"/>
  <c r="F458" i="4"/>
  <c r="F457" i="4"/>
  <c r="F456" i="4"/>
  <c r="E455" i="4"/>
  <c r="D449" i="1" s="1"/>
  <c r="H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D644" i="4" s="1"/>
  <c r="F644" i="4" s="1"/>
  <c r="E416" i="4"/>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2" i="4" s="1"/>
  <c r="D311" i="4"/>
  <c r="F311" i="4" s="1"/>
  <c r="F310" i="4"/>
  <c r="F309" i="4"/>
  <c r="F308" i="4"/>
  <c r="F307" i="4"/>
  <c r="F306" i="4"/>
  <c r="F305" i="4"/>
  <c r="E304" i="4"/>
  <c r="D304" i="4"/>
  <c r="F304" i="4" s="1"/>
  <c r="F303" i="4"/>
  <c r="F302" i="4"/>
  <c r="F301" i="4"/>
  <c r="E300" i="4"/>
  <c r="D295" i="1" s="1"/>
  <c r="D300" i="4"/>
  <c r="F300" i="4" s="1"/>
  <c r="F296" i="4"/>
  <c r="F295" i="4"/>
  <c r="F294" i="4"/>
  <c r="F293" i="4"/>
  <c r="F292" i="4"/>
  <c r="F288" i="4"/>
  <c r="E288" i="4"/>
  <c r="D284" i="1" s="1"/>
  <c r="D288" i="4"/>
  <c r="E287" i="4"/>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D263" i="4" s="1"/>
  <c r="F262" i="4"/>
  <c r="F261" i="4"/>
  <c r="F260" i="4"/>
  <c r="E259" i="4"/>
  <c r="F259" i="4" s="1"/>
  <c r="D259" i="4"/>
  <c r="F258" i="4"/>
  <c r="F257" i="4"/>
  <c r="F256" i="4"/>
  <c r="F255" i="4"/>
  <c r="F254" i="4"/>
  <c r="F253" i="4"/>
  <c r="E253" i="4"/>
  <c r="D253" i="4"/>
  <c r="D252" i="4"/>
  <c r="F251" i="4"/>
  <c r="F250" i="4"/>
  <c r="F249" i="4"/>
  <c r="F248" i="4"/>
  <c r="E247" i="4"/>
  <c r="D243" i="1" s="1"/>
  <c r="D247" i="4"/>
  <c r="F247" i="4" s="1"/>
  <c r="F246" i="4"/>
  <c r="F245" i="4"/>
  <c r="E244" i="4"/>
  <c r="D240" i="1" s="1"/>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F139" i="4"/>
  <c r="D139" i="4"/>
  <c r="F138" i="4"/>
  <c r="F137" i="4"/>
  <c r="F136" i="4"/>
  <c r="F135" i="4"/>
  <c r="E134" i="4"/>
  <c r="E133" i="4" s="1"/>
  <c r="D129" i="1" s="1"/>
  <c r="H129" i="1" s="1"/>
  <c r="D134" i="4"/>
  <c r="D133" i="4"/>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4" i="1" s="1"/>
  <c r="D98" i="4"/>
  <c r="F97" i="4"/>
  <c r="F96" i="4"/>
  <c r="F95" i="4"/>
  <c r="F94" i="4"/>
  <c r="F93" i="4"/>
  <c r="F92" i="4"/>
  <c r="E91" i="4"/>
  <c r="D91" i="4"/>
  <c r="D82" i="4" s="1"/>
  <c r="F90" i="4"/>
  <c r="F89" i="4"/>
  <c r="F88" i="4"/>
  <c r="F87" i="4"/>
  <c r="F86" i="4"/>
  <c r="F85" i="4"/>
  <c r="F84" i="4"/>
  <c r="E83" i="4"/>
  <c r="E82" i="4" s="1"/>
  <c r="D78" i="1" s="1"/>
  <c r="D83" i="4"/>
  <c r="F81" i="4"/>
  <c r="F80" i="4"/>
  <c r="F79" i="4"/>
  <c r="F78" i="4"/>
  <c r="E77" i="4"/>
  <c r="D73" i="1" s="1"/>
  <c r="D77" i="4"/>
  <c r="F76" i="4"/>
  <c r="F75" i="4"/>
  <c r="E74" i="4"/>
  <c r="D74" i="4"/>
  <c r="F73" i="4"/>
  <c r="F72" i="4"/>
  <c r="F71" i="4"/>
  <c r="E71" i="4"/>
  <c r="D67" i="1" s="1"/>
  <c r="D71" i="4"/>
  <c r="F70" i="4"/>
  <c r="F69" i="4"/>
  <c r="E68" i="4"/>
  <c r="F68" i="4" s="1"/>
  <c r="D68" i="4"/>
  <c r="F67" i="4"/>
  <c r="F66" i="4"/>
  <c r="E65" i="4"/>
  <c r="D65" i="4"/>
  <c r="F64" i="4"/>
  <c r="F63" i="4"/>
  <c r="E62" i="4"/>
  <c r="D62" i="4"/>
  <c r="F62" i="4" s="1"/>
  <c r="F61" i="4"/>
  <c r="F60" i="4"/>
  <c r="F59" i="4"/>
  <c r="E59" i="4"/>
  <c r="D59" i="4"/>
  <c r="F58" i="4"/>
  <c r="F57" i="4"/>
  <c r="F56" i="4"/>
  <c r="F55" i="4"/>
  <c r="E54" i="4"/>
  <c r="D50" i="1" s="1"/>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H32" i="3"/>
  <c r="G32" i="3"/>
  <c r="B32"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G1577" i="1" s="1"/>
  <c r="C1575" i="1"/>
  <c r="H1575" i="1" s="1"/>
  <c r="C1574" i="1"/>
  <c r="H1574" i="1" s="1"/>
  <c r="C1573" i="1"/>
  <c r="G1573" i="1" s="1"/>
  <c r="H1572" i="1"/>
  <c r="C1572" i="1"/>
  <c r="G1572" i="1" s="1"/>
  <c r="C1571" i="1"/>
  <c r="H1571" i="1" s="1"/>
  <c r="C1570" i="1"/>
  <c r="H1570" i="1" s="1"/>
  <c r="H1569" i="1"/>
  <c r="C1569" i="1"/>
  <c r="G1569" i="1" s="1"/>
  <c r="C1568" i="1"/>
  <c r="H1568" i="1" s="1"/>
  <c r="C1567" i="1"/>
  <c r="H1567" i="1" s="1"/>
  <c r="C1566" i="1"/>
  <c r="H1566" i="1" s="1"/>
  <c r="C1565" i="1"/>
  <c r="G1565" i="1" s="1"/>
  <c r="C1564" i="1"/>
  <c r="H1564" i="1" s="1"/>
  <c r="C1563" i="1"/>
  <c r="H1563" i="1" s="1"/>
  <c r="C1562" i="1"/>
  <c r="H1562" i="1" s="1"/>
  <c r="C1561" i="1"/>
  <c r="G1561" i="1" s="1"/>
  <c r="C1560" i="1"/>
  <c r="H1560" i="1" s="1"/>
  <c r="C1559" i="1"/>
  <c r="H1559" i="1" s="1"/>
  <c r="C1558" i="1"/>
  <c r="H1558" i="1" s="1"/>
  <c r="C1557" i="1"/>
  <c r="G1557" i="1" s="1"/>
  <c r="C1556" i="1"/>
  <c r="H1556" i="1" s="1"/>
  <c r="C1554" i="1"/>
  <c r="H1554" i="1" s="1"/>
  <c r="H1553" i="1"/>
  <c r="C1553" i="1"/>
  <c r="G1553" i="1" s="1"/>
  <c r="C1552" i="1"/>
  <c r="H1552" i="1" s="1"/>
  <c r="C1551" i="1"/>
  <c r="H1551" i="1" s="1"/>
  <c r="C1550" i="1"/>
  <c r="H1550" i="1" s="1"/>
  <c r="C1549" i="1"/>
  <c r="G1549" i="1" s="1"/>
  <c r="C1548" i="1"/>
  <c r="H1548" i="1" s="1"/>
  <c r="C1547" i="1"/>
  <c r="H1547" i="1" s="1"/>
  <c r="C1546" i="1"/>
  <c r="H1546" i="1" s="1"/>
  <c r="C1545" i="1"/>
  <c r="G1545" i="1" s="1"/>
  <c r="C1544" i="1"/>
  <c r="H1544" i="1" s="1"/>
  <c r="C1543" i="1"/>
  <c r="H1543" i="1" s="1"/>
  <c r="C1542" i="1"/>
  <c r="H1542" i="1" s="1"/>
  <c r="C1541" i="1"/>
  <c r="G1541" i="1" s="1"/>
  <c r="C1540" i="1"/>
  <c r="H1540" i="1" s="1"/>
  <c r="C1539" i="1"/>
  <c r="H1539" i="1" s="1"/>
  <c r="C1538" i="1"/>
  <c r="H1538" i="1" s="1"/>
  <c r="C1537" i="1"/>
  <c r="G1537" i="1" s="1"/>
  <c r="C1536" i="1"/>
  <c r="H1536" i="1" s="1"/>
  <c r="C1534" i="1"/>
  <c r="H1534" i="1" s="1"/>
  <c r="H1533" i="1"/>
  <c r="C1533" i="1"/>
  <c r="G1533" i="1" s="1"/>
  <c r="C1532" i="1"/>
  <c r="H1532" i="1" s="1"/>
  <c r="C1531" i="1"/>
  <c r="H1531" i="1" s="1"/>
  <c r="C1530" i="1"/>
  <c r="H1530" i="1" s="1"/>
  <c r="C1529" i="1"/>
  <c r="G1529" i="1" s="1"/>
  <c r="C1528" i="1"/>
  <c r="H1528" i="1" s="1"/>
  <c r="C1527" i="1"/>
  <c r="H1527" i="1" s="1"/>
  <c r="C1526" i="1"/>
  <c r="H1526" i="1" s="1"/>
  <c r="C1525" i="1"/>
  <c r="G1525" i="1" s="1"/>
  <c r="C1523" i="1"/>
  <c r="H1523" i="1" s="1"/>
  <c r="C1522" i="1"/>
  <c r="H1522" i="1" s="1"/>
  <c r="H1521" i="1"/>
  <c r="C1521" i="1"/>
  <c r="G1521" i="1" s="1"/>
  <c r="C1520" i="1"/>
  <c r="H1520" i="1" s="1"/>
  <c r="H1516" i="1"/>
  <c r="C1516" i="1"/>
  <c r="G1516" i="1" s="1"/>
  <c r="C1515" i="1"/>
  <c r="H1515" i="1" s="1"/>
  <c r="C1514" i="1"/>
  <c r="H1514" i="1" s="1"/>
  <c r="C1513" i="1"/>
  <c r="G1513" i="1" s="1"/>
  <c r="H1512" i="1"/>
  <c r="G1512" i="1"/>
  <c r="C1512" i="1"/>
  <c r="C1510" i="1"/>
  <c r="H1510" i="1" s="1"/>
  <c r="C1509" i="1"/>
  <c r="G1509" i="1" s="1"/>
  <c r="C1508" i="1"/>
  <c r="H1508" i="1" s="1"/>
  <c r="C1507" i="1"/>
  <c r="H1507" i="1" s="1"/>
  <c r="C1506" i="1"/>
  <c r="H1506" i="1" s="1"/>
  <c r="H1505" i="1"/>
  <c r="C1505" i="1"/>
  <c r="G1505" i="1" s="1"/>
  <c r="H1504" i="1"/>
  <c r="C1504" i="1"/>
  <c r="G1504" i="1" s="1"/>
  <c r="C1503" i="1"/>
  <c r="H1503" i="1" s="1"/>
  <c r="C1502" i="1"/>
  <c r="H1502" i="1" s="1"/>
  <c r="C1501" i="1"/>
  <c r="G1501" i="1" s="1"/>
  <c r="H1500" i="1"/>
  <c r="C1500" i="1"/>
  <c r="G1500" i="1" s="1"/>
  <c r="C1498" i="1"/>
  <c r="H1498" i="1" s="1"/>
  <c r="C1497" i="1"/>
  <c r="G1497" i="1" s="1"/>
  <c r="H1496" i="1"/>
  <c r="G1496" i="1"/>
  <c r="C1496" i="1"/>
  <c r="C1495" i="1"/>
  <c r="H1495" i="1" s="1"/>
  <c r="C1494" i="1"/>
  <c r="H1494" i="1" s="1"/>
  <c r="C1493" i="1"/>
  <c r="G1493" i="1" s="1"/>
  <c r="H1492" i="1"/>
  <c r="C1492" i="1"/>
  <c r="G1492" i="1" s="1"/>
  <c r="C1491" i="1"/>
  <c r="H1491" i="1" s="1"/>
  <c r="C1490" i="1"/>
  <c r="H1490" i="1" s="1"/>
  <c r="C1489" i="1"/>
  <c r="G1489" i="1" s="1"/>
  <c r="C1488" i="1"/>
  <c r="H1488" i="1" s="1"/>
  <c r="C1487" i="1"/>
  <c r="H1487" i="1" s="1"/>
  <c r="C1486" i="1"/>
  <c r="H1486" i="1" s="1"/>
  <c r="C1485" i="1"/>
  <c r="G1485" i="1" s="1"/>
  <c r="H1484" i="1"/>
  <c r="C1484" i="1"/>
  <c r="G1484" i="1" s="1"/>
  <c r="C1482" i="1"/>
  <c r="H1482" i="1" s="1"/>
  <c r="H1480" i="1"/>
  <c r="G1480" i="1"/>
  <c r="C1480" i="1"/>
  <c r="D1479" i="1"/>
  <c r="C1479" i="1"/>
  <c r="H1479" i="1" s="1"/>
  <c r="D1478" i="1"/>
  <c r="J1478" i="1" s="1"/>
  <c r="C1478" i="1"/>
  <c r="D1477" i="1"/>
  <c r="C1477" i="1"/>
  <c r="D1476" i="1"/>
  <c r="C1476" i="1"/>
  <c r="G1476" i="1" s="1"/>
  <c r="C1475" i="1"/>
  <c r="D1474" i="1"/>
  <c r="C1474" i="1"/>
  <c r="H1474" i="1" s="1"/>
  <c r="D1473" i="1"/>
  <c r="C1473" i="1"/>
  <c r="G1473" i="1" s="1"/>
  <c r="D1472" i="1"/>
  <c r="C1472" i="1"/>
  <c r="H1472" i="1" s="1"/>
  <c r="D1471" i="1"/>
  <c r="J1471" i="1" s="1"/>
  <c r="C1471" i="1"/>
  <c r="G1471" i="1" s="1"/>
  <c r="D1470" i="1"/>
  <c r="D1468" i="1"/>
  <c r="C1468" i="1"/>
  <c r="H1468" i="1" s="1"/>
  <c r="D1467" i="1"/>
  <c r="C1467" i="1"/>
  <c r="G1467" i="1" s="1"/>
  <c r="D1466" i="1"/>
  <c r="C1466" i="1"/>
  <c r="D1465" i="1"/>
  <c r="J1465" i="1" s="1"/>
  <c r="C1465" i="1"/>
  <c r="D1464" i="1"/>
  <c r="C1464" i="1"/>
  <c r="D1463" i="1"/>
  <c r="G1463" i="1" s="1"/>
  <c r="C1463" i="1"/>
  <c r="D1462" i="1"/>
  <c r="C1462" i="1"/>
  <c r="C1461" i="1"/>
  <c r="D1460" i="1"/>
  <c r="J1460" i="1" s="1"/>
  <c r="C1460" i="1"/>
  <c r="D1459" i="1"/>
  <c r="C1459" i="1"/>
  <c r="D1458" i="1"/>
  <c r="G1458" i="1" s="1"/>
  <c r="C1458" i="1"/>
  <c r="D1457" i="1"/>
  <c r="C1457" i="1"/>
  <c r="D1456" i="1"/>
  <c r="C1456" i="1"/>
  <c r="G1456" i="1" s="1"/>
  <c r="D1455" i="1"/>
  <c r="C1455" i="1"/>
  <c r="D1454" i="1"/>
  <c r="G1452" i="1"/>
  <c r="D1452" i="1"/>
  <c r="J1452" i="1" s="1"/>
  <c r="C1452" i="1"/>
  <c r="D1451" i="1"/>
  <c r="C1451" i="1"/>
  <c r="H1451" i="1" s="1"/>
  <c r="G1450" i="1"/>
  <c r="D1450" i="1"/>
  <c r="C1450" i="1"/>
  <c r="D1449" i="1"/>
  <c r="C1449" i="1"/>
  <c r="D1448" i="1"/>
  <c r="C1448" i="1"/>
  <c r="G1448" i="1" s="1"/>
  <c r="D1447" i="1"/>
  <c r="C1447" i="1"/>
  <c r="D1446" i="1"/>
  <c r="C1446" i="1"/>
  <c r="G1446" i="1" s="1"/>
  <c r="C1445" i="1"/>
  <c r="D1444" i="1"/>
  <c r="C1444" i="1"/>
  <c r="D1443" i="1"/>
  <c r="H1443" i="1" s="1"/>
  <c r="C1443" i="1"/>
  <c r="D1442" i="1"/>
  <c r="C1442" i="1"/>
  <c r="D1441" i="1"/>
  <c r="G1441" i="1" s="1"/>
  <c r="C1441" i="1"/>
  <c r="J1441" i="1" s="1"/>
  <c r="D1440" i="1"/>
  <c r="J1440" i="1" s="1"/>
  <c r="C1440" i="1"/>
  <c r="D1439" i="1"/>
  <c r="H1439" i="1" s="1"/>
  <c r="C1439" i="1"/>
  <c r="H1434" i="1"/>
  <c r="D1434" i="1"/>
  <c r="G1434" i="1" s="1"/>
  <c r="C1434" i="1"/>
  <c r="H1433" i="1"/>
  <c r="G1433" i="1"/>
  <c r="D1433" i="1"/>
  <c r="C1433" i="1"/>
  <c r="H1432" i="1"/>
  <c r="G1432" i="1"/>
  <c r="D1432" i="1"/>
  <c r="C1432" i="1"/>
  <c r="H1431" i="1"/>
  <c r="G1431" i="1"/>
  <c r="D1431" i="1"/>
  <c r="C1431" i="1"/>
  <c r="H1430" i="1"/>
  <c r="G1430" i="1"/>
  <c r="D1430" i="1"/>
  <c r="C1430" i="1"/>
  <c r="G1429" i="1"/>
  <c r="D1429" i="1"/>
  <c r="H1429" i="1" s="1"/>
  <c r="C1429" i="1"/>
  <c r="D1428" i="1"/>
  <c r="H1428" i="1" s="1"/>
  <c r="C1428" i="1"/>
  <c r="H1427" i="1"/>
  <c r="D1427" i="1"/>
  <c r="G1427" i="1" s="1"/>
  <c r="C1427" i="1"/>
  <c r="H1426" i="1"/>
  <c r="G1426" i="1"/>
  <c r="D1426" i="1"/>
  <c r="C1426" i="1"/>
  <c r="H1425" i="1"/>
  <c r="G1425" i="1"/>
  <c r="D1425" i="1"/>
  <c r="C1425" i="1"/>
  <c r="C1424" i="1"/>
  <c r="H1422" i="1"/>
  <c r="D1422" i="1"/>
  <c r="G1422" i="1" s="1"/>
  <c r="C1422" i="1"/>
  <c r="H1421" i="1"/>
  <c r="G1421" i="1"/>
  <c r="D1421" i="1"/>
  <c r="C1421" i="1"/>
  <c r="D1420" i="1"/>
  <c r="H1420" i="1" s="1"/>
  <c r="C1420" i="1"/>
  <c r="D1419" i="1"/>
  <c r="H1419" i="1" s="1"/>
  <c r="C1419" i="1"/>
  <c r="H1418" i="1"/>
  <c r="G1418" i="1"/>
  <c r="D1418" i="1"/>
  <c r="C1418" i="1"/>
  <c r="H1417" i="1"/>
  <c r="G1417" i="1"/>
  <c r="D1417" i="1"/>
  <c r="C1417" i="1"/>
  <c r="C1416" i="1"/>
  <c r="H1415" i="1"/>
  <c r="D1415" i="1"/>
  <c r="G1415" i="1" s="1"/>
  <c r="C1415" i="1"/>
  <c r="H1414" i="1"/>
  <c r="G1414" i="1"/>
  <c r="D1414" i="1"/>
  <c r="C1414" i="1"/>
  <c r="G1413" i="1"/>
  <c r="D1413" i="1"/>
  <c r="H1413" i="1" s="1"/>
  <c r="C1413" i="1"/>
  <c r="H1412" i="1"/>
  <c r="G1412" i="1"/>
  <c r="D1412" i="1"/>
  <c r="C1412" i="1"/>
  <c r="D1411" i="1"/>
  <c r="H1411" i="1" s="1"/>
  <c r="C1411" i="1"/>
  <c r="H1410" i="1"/>
  <c r="D1410" i="1"/>
  <c r="G1410" i="1" s="1"/>
  <c r="C1410" i="1"/>
  <c r="D1409" i="1"/>
  <c r="H1409" i="1" s="1"/>
  <c r="C1409" i="1"/>
  <c r="C1408" i="1"/>
  <c r="D1407" i="1"/>
  <c r="H1407" i="1" s="1"/>
  <c r="C1407" i="1"/>
  <c r="H1406" i="1"/>
  <c r="D1406" i="1"/>
  <c r="G1406" i="1" s="1"/>
  <c r="C1406" i="1"/>
  <c r="H1405" i="1"/>
  <c r="G1405" i="1"/>
  <c r="D1405" i="1"/>
  <c r="C1405" i="1"/>
  <c r="H1404" i="1"/>
  <c r="G1404" i="1"/>
  <c r="D1404" i="1"/>
  <c r="C1404" i="1"/>
  <c r="H1403" i="1"/>
  <c r="G1403" i="1"/>
  <c r="D1403" i="1"/>
  <c r="C1403" i="1"/>
  <c r="H1402" i="1"/>
  <c r="G1402" i="1"/>
  <c r="D1402" i="1"/>
  <c r="C1402" i="1"/>
  <c r="D1401" i="1"/>
  <c r="H1401" i="1" s="1"/>
  <c r="C1401" i="1"/>
  <c r="D1400" i="1"/>
  <c r="H1400" i="1" s="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D1390" i="1"/>
  <c r="G1390" i="1" s="1"/>
  <c r="C1390" i="1"/>
  <c r="D1389" i="1"/>
  <c r="H1389" i="1" s="1"/>
  <c r="C1389" i="1"/>
  <c r="D1388" i="1"/>
  <c r="G1388" i="1" s="1"/>
  <c r="C1388" i="1"/>
  <c r="D1387" i="1"/>
  <c r="H1387" i="1" s="1"/>
  <c r="C1387" i="1"/>
  <c r="H1386" i="1"/>
  <c r="D1386" i="1"/>
  <c r="G1386" i="1" s="1"/>
  <c r="C1386" i="1"/>
  <c r="H1385" i="1"/>
  <c r="G1385" i="1"/>
  <c r="D1385" i="1"/>
  <c r="C1385" i="1"/>
  <c r="C1384" i="1"/>
  <c r="C1383" i="1"/>
  <c r="D1382" i="1"/>
  <c r="H1382" i="1" s="1"/>
  <c r="C1382" i="1"/>
  <c r="H1381" i="1"/>
  <c r="G1381" i="1"/>
  <c r="D1381" i="1"/>
  <c r="C1381" i="1"/>
  <c r="H1380" i="1"/>
  <c r="G1380" i="1"/>
  <c r="D1380" i="1"/>
  <c r="C1380" i="1"/>
  <c r="H1379" i="1"/>
  <c r="G1379" i="1"/>
  <c r="D1379" i="1"/>
  <c r="C1379" i="1"/>
  <c r="H1378" i="1"/>
  <c r="G1378" i="1"/>
  <c r="D1378" i="1"/>
  <c r="C1378" i="1"/>
  <c r="H1377" i="1"/>
  <c r="G1377" i="1"/>
  <c r="D1377" i="1"/>
  <c r="C1377" i="1"/>
  <c r="D1376" i="1"/>
  <c r="H1376" i="1" s="1"/>
  <c r="C1376" i="1"/>
  <c r="D1375" i="1"/>
  <c r="H1375" i="1" s="1"/>
  <c r="C1375" i="1"/>
  <c r="H1374" i="1"/>
  <c r="G1374" i="1"/>
  <c r="D1374" i="1"/>
  <c r="C1374" i="1"/>
  <c r="H1373" i="1"/>
  <c r="G1373" i="1"/>
  <c r="D1373" i="1"/>
  <c r="C1373" i="1"/>
  <c r="H1372" i="1"/>
  <c r="G1372" i="1"/>
  <c r="D1372" i="1"/>
  <c r="C1372" i="1"/>
  <c r="H1371" i="1"/>
  <c r="G1371" i="1"/>
  <c r="D1371" i="1"/>
  <c r="C1371" i="1"/>
  <c r="H1370" i="1"/>
  <c r="G1370" i="1"/>
  <c r="D1370" i="1"/>
  <c r="C1370" i="1"/>
  <c r="D1369" i="1"/>
  <c r="H1369" i="1" s="1"/>
  <c r="C1369" i="1"/>
  <c r="D1368" i="1"/>
  <c r="H1368" i="1" s="1"/>
  <c r="C1368" i="1"/>
  <c r="D1367" i="1"/>
  <c r="H1367" i="1" s="1"/>
  <c r="C1367" i="1"/>
  <c r="H1366" i="1"/>
  <c r="D1366" i="1"/>
  <c r="G1366" i="1" s="1"/>
  <c r="C1366" i="1"/>
  <c r="H1365" i="1"/>
  <c r="G1365" i="1"/>
  <c r="D1365" i="1"/>
  <c r="C1365" i="1"/>
  <c r="H1364" i="1"/>
  <c r="G1364" i="1"/>
  <c r="D1364" i="1"/>
  <c r="C1364" i="1"/>
  <c r="H1363" i="1"/>
  <c r="G1363" i="1"/>
  <c r="D1363" i="1"/>
  <c r="C1363" i="1"/>
  <c r="H1362" i="1"/>
  <c r="G1362" i="1"/>
  <c r="D1362" i="1"/>
  <c r="C1362" i="1"/>
  <c r="H1361" i="1"/>
  <c r="G1361" i="1"/>
  <c r="D1361" i="1"/>
  <c r="C1361" i="1"/>
  <c r="D1360" i="1"/>
  <c r="H1360" i="1" s="1"/>
  <c r="C1360" i="1"/>
  <c r="D1359" i="1"/>
  <c r="H1359" i="1" s="1"/>
  <c r="C1359" i="1"/>
  <c r="H1358" i="1"/>
  <c r="D1358" i="1"/>
  <c r="G1358" i="1" s="1"/>
  <c r="C1358" i="1"/>
  <c r="H1357" i="1"/>
  <c r="D1357" i="1"/>
  <c r="G1357" i="1" s="1"/>
  <c r="C1357" i="1"/>
  <c r="D1356" i="1"/>
  <c r="H1356" i="1" s="1"/>
  <c r="C1356" i="1"/>
  <c r="C1355" i="1"/>
  <c r="D1354" i="1"/>
  <c r="H1354" i="1" s="1"/>
  <c r="C1354" i="1"/>
  <c r="D1353" i="1"/>
  <c r="G1353" i="1" s="1"/>
  <c r="C1353" i="1"/>
  <c r="D1352" i="1"/>
  <c r="H1352" i="1" s="1"/>
  <c r="C1352" i="1"/>
  <c r="D1351" i="1"/>
  <c r="G1351" i="1" s="1"/>
  <c r="C1351" i="1"/>
  <c r="D1350" i="1"/>
  <c r="H1350" i="1" s="1"/>
  <c r="C1350" i="1"/>
  <c r="D1349" i="1"/>
  <c r="G1349" i="1" s="1"/>
  <c r="C1349" i="1"/>
  <c r="D1348" i="1"/>
  <c r="G1348" i="1" s="1"/>
  <c r="C1348" i="1"/>
  <c r="D1347" i="1"/>
  <c r="G1347" i="1" s="1"/>
  <c r="C1347" i="1"/>
  <c r="D1346" i="1"/>
  <c r="H1346" i="1" s="1"/>
  <c r="C1346" i="1"/>
  <c r="D1345" i="1"/>
  <c r="G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C1333" i="1"/>
  <c r="D1332" i="1"/>
  <c r="H1332" i="1" s="1"/>
  <c r="C1332" i="1"/>
  <c r="D1331" i="1"/>
  <c r="H1331" i="1" s="1"/>
  <c r="C1331" i="1"/>
  <c r="D1330" i="1"/>
  <c r="H1330" i="1" s="1"/>
  <c r="C1330" i="1"/>
  <c r="D1328" i="1"/>
  <c r="G1328" i="1" s="1"/>
  <c r="C1328" i="1"/>
  <c r="D1327" i="1"/>
  <c r="H1327" i="1" s="1"/>
  <c r="C1327" i="1"/>
  <c r="D1326" i="1"/>
  <c r="G1326" i="1" s="1"/>
  <c r="C1326" i="1"/>
  <c r="D1325" i="1"/>
  <c r="G1325" i="1" s="1"/>
  <c r="C1325" i="1"/>
  <c r="D1324" i="1"/>
  <c r="H1324" i="1" s="1"/>
  <c r="C1324" i="1"/>
  <c r="D1323" i="1"/>
  <c r="G1323" i="1" s="1"/>
  <c r="C1323" i="1"/>
  <c r="C1322" i="1"/>
  <c r="H1321" i="1"/>
  <c r="G1321" i="1"/>
  <c r="D1321" i="1"/>
  <c r="C1321" i="1"/>
  <c r="H1320" i="1"/>
  <c r="G1320" i="1"/>
  <c r="D1320" i="1"/>
  <c r="C1320" i="1"/>
  <c r="H1319" i="1"/>
  <c r="G1319" i="1"/>
  <c r="D1319" i="1"/>
  <c r="C1319" i="1"/>
  <c r="H1318" i="1"/>
  <c r="G1318" i="1"/>
  <c r="D1318" i="1"/>
  <c r="C1318" i="1"/>
  <c r="H1317" i="1"/>
  <c r="G1317" i="1"/>
  <c r="D1317" i="1"/>
  <c r="C1317" i="1"/>
  <c r="C1316" i="1"/>
  <c r="H1315" i="1"/>
  <c r="G1315" i="1"/>
  <c r="D1315" i="1"/>
  <c r="C1315" i="1"/>
  <c r="H1314" i="1"/>
  <c r="G1314" i="1"/>
  <c r="D1314" i="1"/>
  <c r="C1314" i="1"/>
  <c r="H1313" i="1"/>
  <c r="G1313" i="1"/>
  <c r="D1313" i="1"/>
  <c r="C1313" i="1"/>
  <c r="G1312" i="1"/>
  <c r="D1312" i="1"/>
  <c r="H1312" i="1" s="1"/>
  <c r="C1312" i="1"/>
  <c r="H1311" i="1"/>
  <c r="G1311" i="1"/>
  <c r="D1311" i="1"/>
  <c r="C1311" i="1"/>
  <c r="H1310" i="1"/>
  <c r="G1310" i="1"/>
  <c r="D1310" i="1"/>
  <c r="C1310" i="1"/>
  <c r="H1309" i="1"/>
  <c r="G1309" i="1"/>
  <c r="D1309" i="1"/>
  <c r="C1309" i="1"/>
  <c r="H1308" i="1"/>
  <c r="G1308" i="1"/>
  <c r="D1308" i="1"/>
  <c r="C1308" i="1"/>
  <c r="C1307" i="1"/>
  <c r="H1306" i="1"/>
  <c r="G1306" i="1"/>
  <c r="D1306" i="1"/>
  <c r="C1306" i="1"/>
  <c r="G1305" i="1"/>
  <c r="D1305" i="1"/>
  <c r="H1305" i="1" s="1"/>
  <c r="C1305" i="1"/>
  <c r="D1304" i="1"/>
  <c r="H1304" i="1" s="1"/>
  <c r="C1304" i="1"/>
  <c r="H1303" i="1"/>
  <c r="G1303" i="1"/>
  <c r="D1303" i="1"/>
  <c r="C1303" i="1"/>
  <c r="G1302" i="1"/>
  <c r="D1302" i="1"/>
  <c r="H1302" i="1" s="1"/>
  <c r="C1302" i="1"/>
  <c r="H1301" i="1"/>
  <c r="G1301" i="1"/>
  <c r="D1301" i="1"/>
  <c r="C1301" i="1"/>
  <c r="C1300" i="1"/>
  <c r="C1299" i="1"/>
  <c r="H1298" i="1"/>
  <c r="D1298" i="1"/>
  <c r="G1298" i="1" s="1"/>
  <c r="C1298" i="1"/>
  <c r="H1297" i="1"/>
  <c r="D1297" i="1"/>
  <c r="G1297" i="1" s="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G1286" i="1"/>
  <c r="D1286" i="1"/>
  <c r="H1286" i="1" s="1"/>
  <c r="C1286" i="1"/>
  <c r="D1285" i="1"/>
  <c r="H1285" i="1" s="1"/>
  <c r="C1285" i="1"/>
  <c r="H1284" i="1"/>
  <c r="D1284" i="1"/>
  <c r="G1284" i="1" s="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D1256" i="1"/>
  <c r="H1256" i="1" s="1"/>
  <c r="C1256" i="1"/>
  <c r="H1255" i="1"/>
  <c r="D1255" i="1"/>
  <c r="G1255" i="1" s="1"/>
  <c r="C1255" i="1"/>
  <c r="H1254" i="1"/>
  <c r="G1254" i="1"/>
  <c r="D1254" i="1"/>
  <c r="C1254" i="1"/>
  <c r="H1253" i="1"/>
  <c r="G1253" i="1"/>
  <c r="D1253" i="1"/>
  <c r="C1253" i="1"/>
  <c r="H1252" i="1"/>
  <c r="G1252" i="1"/>
  <c r="D1252" i="1"/>
  <c r="C1252" i="1"/>
  <c r="H1251" i="1"/>
  <c r="G1251" i="1"/>
  <c r="D1251" i="1"/>
  <c r="C1251" i="1"/>
  <c r="H1250" i="1"/>
  <c r="G1250" i="1"/>
  <c r="D1250" i="1"/>
  <c r="C1250" i="1"/>
  <c r="G1249" i="1"/>
  <c r="D1249" i="1"/>
  <c r="H1249" i="1" s="1"/>
  <c r="C1249" i="1"/>
  <c r="H1248" i="1"/>
  <c r="G1248" i="1"/>
  <c r="D1248" i="1"/>
  <c r="C1248" i="1"/>
  <c r="D1247" i="1"/>
  <c r="H1247" i="1" s="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D1237" i="1"/>
  <c r="G1237" i="1" s="1"/>
  <c r="C1237" i="1"/>
  <c r="H1236" i="1"/>
  <c r="G1236" i="1"/>
  <c r="D1236" i="1"/>
  <c r="C1236"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C1222" i="1"/>
  <c r="D1221" i="1"/>
  <c r="H1221" i="1" s="1"/>
  <c r="C1221" i="1"/>
  <c r="D1220" i="1"/>
  <c r="H1220" i="1" s="1"/>
  <c r="C1220" i="1"/>
  <c r="D1219" i="1"/>
  <c r="H1219" i="1" s="1"/>
  <c r="C1219" i="1"/>
  <c r="D1218" i="1"/>
  <c r="H1218" i="1" s="1"/>
  <c r="C1218" i="1"/>
  <c r="H1217" i="1"/>
  <c r="G1217" i="1"/>
  <c r="D1217" i="1"/>
  <c r="C1217" i="1"/>
  <c r="C1216" i="1"/>
  <c r="C1215" i="1"/>
  <c r="D1213" i="1"/>
  <c r="H1213" i="1" s="1"/>
  <c r="C1213" i="1"/>
  <c r="D1212" i="1"/>
  <c r="H1212" i="1" s="1"/>
  <c r="C1212" i="1"/>
  <c r="D1211" i="1"/>
  <c r="H1211" i="1" s="1"/>
  <c r="C1211" i="1"/>
  <c r="D1210" i="1"/>
  <c r="G1210" i="1" s="1"/>
  <c r="C1210" i="1"/>
  <c r="G1209" i="1"/>
  <c r="D1209" i="1"/>
  <c r="H1209" i="1" s="1"/>
  <c r="C1209" i="1"/>
  <c r="H1208" i="1"/>
  <c r="G1208" i="1"/>
  <c r="D1208" i="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D1201" i="1"/>
  <c r="G1201" i="1" s="1"/>
  <c r="C1201" i="1"/>
  <c r="H1200" i="1"/>
  <c r="G1200" i="1"/>
  <c r="D1200" i="1"/>
  <c r="C1200" i="1"/>
  <c r="H1199" i="1"/>
  <c r="G1199" i="1"/>
  <c r="D1199" i="1"/>
  <c r="C1199" i="1"/>
  <c r="H1198" i="1"/>
  <c r="D1198" i="1"/>
  <c r="G1198" i="1" s="1"/>
  <c r="C1198" i="1"/>
  <c r="H1197" i="1"/>
  <c r="G1197" i="1"/>
  <c r="D1197" i="1"/>
  <c r="C1197" i="1"/>
  <c r="H1196" i="1"/>
  <c r="G1196" i="1"/>
  <c r="D1196" i="1"/>
  <c r="C1196" i="1"/>
  <c r="H1195" i="1"/>
  <c r="D1195" i="1"/>
  <c r="G1195" i="1" s="1"/>
  <c r="C1195" i="1"/>
  <c r="H1194" i="1"/>
  <c r="G1194" i="1"/>
  <c r="D1194" i="1"/>
  <c r="C1194" i="1"/>
  <c r="H1193" i="1"/>
  <c r="G1193" i="1"/>
  <c r="D1193" i="1"/>
  <c r="C1193" i="1"/>
  <c r="H1192" i="1"/>
  <c r="G1192" i="1"/>
  <c r="D1192" i="1"/>
  <c r="C1192" i="1"/>
  <c r="H1191" i="1"/>
  <c r="G1191" i="1"/>
  <c r="D1191" i="1"/>
  <c r="C1191" i="1"/>
  <c r="D1190" i="1"/>
  <c r="H1190" i="1" s="1"/>
  <c r="C1190" i="1"/>
  <c r="D1189" i="1"/>
  <c r="H1189" i="1" s="1"/>
  <c r="C1189" i="1"/>
  <c r="D1188" i="1"/>
  <c r="H1188" i="1" s="1"/>
  <c r="C1188" i="1"/>
  <c r="D1187" i="1"/>
  <c r="H1187" i="1" s="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G1177" i="1"/>
  <c r="D1177" i="1"/>
  <c r="H1177" i="1" s="1"/>
  <c r="C1177" i="1"/>
  <c r="H1176" i="1"/>
  <c r="G1176" i="1"/>
  <c r="D1176" i="1"/>
  <c r="C1176" i="1"/>
  <c r="D1175" i="1"/>
  <c r="H1175" i="1" s="1"/>
  <c r="C1175" i="1"/>
  <c r="H1174" i="1"/>
  <c r="G1174" i="1"/>
  <c r="D1174" i="1"/>
  <c r="C1174" i="1"/>
  <c r="G1173" i="1"/>
  <c r="D1173" i="1"/>
  <c r="H1173" i="1" s="1"/>
  <c r="C1173" i="1"/>
  <c r="H1172" i="1"/>
  <c r="G1172" i="1"/>
  <c r="D1172" i="1"/>
  <c r="C1172" i="1"/>
  <c r="H1171" i="1"/>
  <c r="G1171" i="1"/>
  <c r="D1171" i="1"/>
  <c r="C1171" i="1"/>
  <c r="H1170" i="1"/>
  <c r="G1170" i="1"/>
  <c r="D1170" i="1"/>
  <c r="C1170" i="1"/>
  <c r="H1169" i="1"/>
  <c r="G1169" i="1"/>
  <c r="D1169" i="1"/>
  <c r="C1169" i="1"/>
  <c r="C1168" i="1"/>
  <c r="C1167" i="1"/>
  <c r="H1166" i="1"/>
  <c r="G1166" i="1"/>
  <c r="D1166" i="1"/>
  <c r="C1166" i="1"/>
  <c r="H1165" i="1"/>
  <c r="G1165" i="1"/>
  <c r="D1165" i="1"/>
  <c r="C1165" i="1"/>
  <c r="H1164" i="1"/>
  <c r="G1164" i="1"/>
  <c r="D1164" i="1"/>
  <c r="C1164" i="1"/>
  <c r="H1163" i="1"/>
  <c r="G1163" i="1"/>
  <c r="D1163" i="1"/>
  <c r="C1163" i="1"/>
  <c r="H1162" i="1"/>
  <c r="G1162" i="1"/>
  <c r="D1162" i="1"/>
  <c r="C1162" i="1"/>
  <c r="G1161" i="1"/>
  <c r="D1161" i="1"/>
  <c r="H1161" i="1" s="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4" i="1" s="1"/>
  <c r="C1154" i="1"/>
  <c r="H1151" i="1"/>
  <c r="D1151" i="1"/>
  <c r="G1151" i="1" s="1"/>
  <c r="C1151" i="1"/>
  <c r="H1150" i="1"/>
  <c r="D1150" i="1"/>
  <c r="G1150" i="1" s="1"/>
  <c r="C1150" i="1"/>
  <c r="H1149" i="1"/>
  <c r="D1149" i="1"/>
  <c r="G1149" i="1" s="1"/>
  <c r="C1149" i="1"/>
  <c r="D1148" i="1"/>
  <c r="H1148" i="1" s="1"/>
  <c r="C1148" i="1"/>
  <c r="H1147" i="1"/>
  <c r="D1147" i="1"/>
  <c r="G1147" i="1" s="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D1140" i="1"/>
  <c r="G1140" i="1" s="1"/>
  <c r="C1140" i="1"/>
  <c r="D1139" i="1"/>
  <c r="H1139" i="1" s="1"/>
  <c r="C1139" i="1"/>
  <c r="H1138" i="1"/>
  <c r="G1138" i="1"/>
  <c r="D1138" i="1"/>
  <c r="C1138" i="1"/>
  <c r="H1137" i="1"/>
  <c r="D1137" i="1"/>
  <c r="G1137" i="1" s="1"/>
  <c r="C1137" i="1"/>
  <c r="H1136" i="1"/>
  <c r="D1136" i="1"/>
  <c r="G1136" i="1" s="1"/>
  <c r="C1136" i="1"/>
  <c r="H1135" i="1"/>
  <c r="G1135" i="1"/>
  <c r="D1135" i="1"/>
  <c r="C1135" i="1"/>
  <c r="H1134" i="1"/>
  <c r="G1134" i="1"/>
  <c r="D1134" i="1"/>
  <c r="C1134" i="1"/>
  <c r="H1133" i="1"/>
  <c r="G1133" i="1"/>
  <c r="D1133" i="1"/>
  <c r="C1133" i="1"/>
  <c r="H1132" i="1"/>
  <c r="D1132" i="1"/>
  <c r="G1132" i="1" s="1"/>
  <c r="C1132" i="1"/>
  <c r="H1131" i="1"/>
  <c r="G1131" i="1"/>
  <c r="D1131" i="1"/>
  <c r="C1131" i="1"/>
  <c r="H1130" i="1"/>
  <c r="G1130" i="1"/>
  <c r="D1130" i="1"/>
  <c r="C1130" i="1"/>
  <c r="H1129" i="1"/>
  <c r="G1129" i="1"/>
  <c r="D1129" i="1"/>
  <c r="C1129" i="1"/>
  <c r="H1128" i="1"/>
  <c r="G1128" i="1"/>
  <c r="D1128" i="1"/>
  <c r="C1128" i="1"/>
  <c r="D1127" i="1"/>
  <c r="H1127" i="1" s="1"/>
  <c r="C1127" i="1"/>
  <c r="H1126" i="1"/>
  <c r="D1126" i="1"/>
  <c r="G1126" i="1" s="1"/>
  <c r="C1126" i="1"/>
  <c r="H1125" i="1"/>
  <c r="G1125" i="1"/>
  <c r="D1125" i="1"/>
  <c r="C1125" i="1"/>
  <c r="D1124" i="1"/>
  <c r="H1124" i="1" s="1"/>
  <c r="C1124" i="1"/>
  <c r="H1123" i="1"/>
  <c r="D1123" i="1"/>
  <c r="G1123" i="1" s="1"/>
  <c r="C1123" i="1"/>
  <c r="H1122" i="1"/>
  <c r="D1122" i="1"/>
  <c r="G1122" i="1" s="1"/>
  <c r="C1122" i="1"/>
  <c r="H1121" i="1"/>
  <c r="D1121" i="1"/>
  <c r="G1121" i="1" s="1"/>
  <c r="C1121"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G1113" i="1" s="1"/>
  <c r="C1113" i="1"/>
  <c r="C1112" i="1"/>
  <c r="H1111" i="1"/>
  <c r="D1111" i="1"/>
  <c r="G1111" i="1" s="1"/>
  <c r="C1111" i="1"/>
  <c r="H1110" i="1"/>
  <c r="D1110" i="1"/>
  <c r="G1110" i="1" s="1"/>
  <c r="C1110" i="1"/>
  <c r="H1109" i="1"/>
  <c r="G1109" i="1"/>
  <c r="D1109" i="1"/>
  <c r="C1109" i="1"/>
  <c r="H1108" i="1"/>
  <c r="D1108" i="1"/>
  <c r="G1108" i="1" s="1"/>
  <c r="C1108" i="1"/>
  <c r="H1107" i="1"/>
  <c r="D1107" i="1"/>
  <c r="G1107" i="1" s="1"/>
  <c r="C1107" i="1"/>
  <c r="H1106" i="1"/>
  <c r="D1106" i="1"/>
  <c r="G1106" i="1" s="1"/>
  <c r="C1106" i="1"/>
  <c r="H1105" i="1"/>
  <c r="D1105" i="1"/>
  <c r="G1105" i="1" s="1"/>
  <c r="C1105"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C1097" i="1"/>
  <c r="H1095" i="1"/>
  <c r="D1095" i="1"/>
  <c r="G1095" i="1" s="1"/>
  <c r="C1095" i="1"/>
  <c r="H1094" i="1"/>
  <c r="G1094" i="1"/>
  <c r="D1094" i="1"/>
  <c r="C1094" i="1"/>
  <c r="H1093" i="1"/>
  <c r="D1093" i="1"/>
  <c r="G1093" i="1" s="1"/>
  <c r="C1093" i="1"/>
  <c r="H1092" i="1"/>
  <c r="D1092" i="1"/>
  <c r="G1092" i="1" s="1"/>
  <c r="C1092" i="1"/>
  <c r="H1091" i="1"/>
  <c r="D1091" i="1"/>
  <c r="G1091" i="1" s="1"/>
  <c r="C1091" i="1"/>
  <c r="H1090" i="1"/>
  <c r="G1090" i="1"/>
  <c r="D1090" i="1"/>
  <c r="C1090" i="1"/>
  <c r="H1089" i="1"/>
  <c r="D1089" i="1"/>
  <c r="G1089" i="1" s="1"/>
  <c r="C1089" i="1"/>
  <c r="H1088" i="1"/>
  <c r="D1088" i="1"/>
  <c r="G1088" i="1" s="1"/>
  <c r="C1088" i="1"/>
  <c r="H1087" i="1"/>
  <c r="D1087" i="1"/>
  <c r="G1087" i="1" s="1"/>
  <c r="C1087" i="1"/>
  <c r="H1086" i="1"/>
  <c r="G1086" i="1"/>
  <c r="D1086" i="1"/>
  <c r="C1086" i="1"/>
  <c r="H1085" i="1"/>
  <c r="D1085" i="1"/>
  <c r="G1085" i="1" s="1"/>
  <c r="C1085" i="1"/>
  <c r="D1084" i="1"/>
  <c r="H1084" i="1" s="1"/>
  <c r="C1084" i="1"/>
  <c r="H1083" i="1"/>
  <c r="D1083" i="1"/>
  <c r="G1083" i="1" s="1"/>
  <c r="C1083" i="1"/>
  <c r="H1082" i="1"/>
  <c r="D1082" i="1"/>
  <c r="G1082" i="1" s="1"/>
  <c r="C1082" i="1"/>
  <c r="H1081" i="1"/>
  <c r="D1081" i="1"/>
  <c r="G1081" i="1" s="1"/>
  <c r="C1081" i="1"/>
  <c r="H1080" i="1"/>
  <c r="G1080" i="1"/>
  <c r="D1080" i="1"/>
  <c r="C1080" i="1"/>
  <c r="H1079" i="1"/>
  <c r="G1079" i="1"/>
  <c r="D1079" i="1"/>
  <c r="C1079" i="1"/>
  <c r="H1078" i="1"/>
  <c r="D1078" i="1"/>
  <c r="G1078" i="1" s="1"/>
  <c r="C1078" i="1"/>
  <c r="H1077" i="1"/>
  <c r="D1077" i="1"/>
  <c r="G1077" i="1" s="1"/>
  <c r="C1077" i="1"/>
  <c r="H1076" i="1"/>
  <c r="G1076" i="1"/>
  <c r="D1076" i="1"/>
  <c r="C1076" i="1"/>
  <c r="H1075" i="1"/>
  <c r="D1075" i="1"/>
  <c r="G1075" i="1" s="1"/>
  <c r="C1075" i="1"/>
  <c r="H1074" i="1"/>
  <c r="D1074" i="1"/>
  <c r="G1074" i="1" s="1"/>
  <c r="C1074" i="1"/>
  <c r="D1073" i="1"/>
  <c r="H1073" i="1" s="1"/>
  <c r="C1073" i="1"/>
  <c r="H1072" i="1"/>
  <c r="G1072" i="1"/>
  <c r="D1072" i="1"/>
  <c r="C1072" i="1"/>
  <c r="H1071" i="1"/>
  <c r="D1071" i="1"/>
  <c r="G1071" i="1" s="1"/>
  <c r="C1071" i="1"/>
  <c r="H1070" i="1"/>
  <c r="D1070" i="1"/>
  <c r="G1070" i="1" s="1"/>
  <c r="C1070" i="1"/>
  <c r="H1069" i="1"/>
  <c r="D1069" i="1"/>
  <c r="G1069" i="1" s="1"/>
  <c r="C1069" i="1"/>
  <c r="H1068" i="1"/>
  <c r="G1068" i="1"/>
  <c r="D1068" i="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G1049" i="1"/>
  <c r="D1049" i="1"/>
  <c r="H1049" i="1" s="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G1038" i="1"/>
  <c r="D1038" i="1"/>
  <c r="H1038" i="1" s="1"/>
  <c r="C1038" i="1"/>
  <c r="H1037" i="1"/>
  <c r="G1037" i="1"/>
  <c r="D1037" i="1"/>
  <c r="C1037" i="1"/>
  <c r="H1036" i="1"/>
  <c r="G1036" i="1"/>
  <c r="D1036" i="1"/>
  <c r="C1036" i="1"/>
  <c r="D1035" i="1"/>
  <c r="H1035" i="1" s="1"/>
  <c r="C1035" i="1"/>
  <c r="G1034" i="1"/>
  <c r="D1034" i="1"/>
  <c r="H1034" i="1" s="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D1024" i="1"/>
  <c r="G1024" i="1" s="1"/>
  <c r="C1024" i="1"/>
  <c r="D1023" i="1"/>
  <c r="G1023" i="1" s="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D1014" i="1"/>
  <c r="G1014" i="1" s="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C997" i="1"/>
  <c r="H996" i="1"/>
  <c r="G996" i="1"/>
  <c r="D996" i="1"/>
  <c r="C996" i="1"/>
  <c r="H995" i="1"/>
  <c r="D995" i="1"/>
  <c r="G995" i="1" s="1"/>
  <c r="C995" i="1"/>
  <c r="H994" i="1"/>
  <c r="D994" i="1"/>
  <c r="G994" i="1" s="1"/>
  <c r="C994" i="1"/>
  <c r="H993" i="1"/>
  <c r="D993" i="1"/>
  <c r="G993" i="1" s="1"/>
  <c r="C993" i="1"/>
  <c r="D992" i="1"/>
  <c r="H992" i="1" s="1"/>
  <c r="C992" i="1"/>
  <c r="D991" i="1"/>
  <c r="H991" i="1" s="1"/>
  <c r="C991" i="1"/>
  <c r="C990" i="1"/>
  <c r="D989" i="1"/>
  <c r="H989" i="1" s="1"/>
  <c r="C989"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G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G921" i="1"/>
  <c r="D921" i="1"/>
  <c r="H921" i="1" s="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D912" i="1"/>
  <c r="H912" i="1" s="1"/>
  <c r="C912" i="1"/>
  <c r="H911" i="1"/>
  <c r="D911" i="1"/>
  <c r="G911" i="1" s="1"/>
  <c r="C911" i="1"/>
  <c r="H910" i="1"/>
  <c r="G910" i="1"/>
  <c r="D910" i="1"/>
  <c r="C910" i="1"/>
  <c r="H909" i="1"/>
  <c r="D909" i="1"/>
  <c r="G909" i="1" s="1"/>
  <c r="C909" i="1"/>
  <c r="H908" i="1"/>
  <c r="D908" i="1"/>
  <c r="G908" i="1" s="1"/>
  <c r="C908" i="1"/>
  <c r="H907" i="1"/>
  <c r="D907" i="1"/>
  <c r="G907" i="1" s="1"/>
  <c r="C907" i="1"/>
  <c r="H906" i="1"/>
  <c r="G906" i="1"/>
  <c r="D906" i="1"/>
  <c r="C906" i="1"/>
  <c r="D905" i="1"/>
  <c r="H905" i="1" s="1"/>
  <c r="C905" i="1"/>
  <c r="H904" i="1"/>
  <c r="D904" i="1"/>
  <c r="G904" i="1" s="1"/>
  <c r="C904" i="1"/>
  <c r="H903" i="1"/>
  <c r="D903" i="1"/>
  <c r="G903" i="1" s="1"/>
  <c r="C903" i="1"/>
  <c r="H902" i="1"/>
  <c r="G902" i="1"/>
  <c r="D902" i="1"/>
  <c r="C902" i="1"/>
  <c r="H901" i="1"/>
  <c r="G901" i="1"/>
  <c r="D901" i="1"/>
  <c r="C901" i="1"/>
  <c r="H900" i="1"/>
  <c r="D900" i="1"/>
  <c r="G900" i="1" s="1"/>
  <c r="C900" i="1"/>
  <c r="H899" i="1"/>
  <c r="G899" i="1"/>
  <c r="D899" i="1"/>
  <c r="C899" i="1"/>
  <c r="H898" i="1"/>
  <c r="G898" i="1"/>
  <c r="D898" i="1"/>
  <c r="C898" i="1"/>
  <c r="H897" i="1"/>
  <c r="D897" i="1"/>
  <c r="G897" i="1" s="1"/>
  <c r="C897" i="1"/>
  <c r="H896" i="1"/>
  <c r="D896" i="1"/>
  <c r="G896" i="1" s="1"/>
  <c r="C896" i="1"/>
  <c r="D895" i="1"/>
  <c r="H895" i="1" s="1"/>
  <c r="C895" i="1"/>
  <c r="H894" i="1"/>
  <c r="G894" i="1"/>
  <c r="D894" i="1"/>
  <c r="C894" i="1"/>
  <c r="H893" i="1"/>
  <c r="G893" i="1"/>
  <c r="D893" i="1"/>
  <c r="C893" i="1"/>
  <c r="H892" i="1"/>
  <c r="D892" i="1"/>
  <c r="G892" i="1" s="1"/>
  <c r="C892" i="1"/>
  <c r="H891" i="1"/>
  <c r="D891" i="1"/>
  <c r="G891" i="1" s="1"/>
  <c r="C891" i="1"/>
  <c r="H890" i="1"/>
  <c r="G890" i="1"/>
  <c r="D890" i="1"/>
  <c r="C890" i="1"/>
  <c r="H889" i="1"/>
  <c r="G889" i="1"/>
  <c r="D889" i="1"/>
  <c r="C889" i="1"/>
  <c r="D888" i="1"/>
  <c r="H888" i="1" s="1"/>
  <c r="C888" i="1"/>
  <c r="H887" i="1"/>
  <c r="G887" i="1"/>
  <c r="D887" i="1"/>
  <c r="C887" i="1"/>
  <c r="H886" i="1"/>
  <c r="G886" i="1"/>
  <c r="D886" i="1"/>
  <c r="C886" i="1"/>
  <c r="D885" i="1"/>
  <c r="H885" i="1" s="1"/>
  <c r="C885" i="1"/>
  <c r="D884" i="1"/>
  <c r="H884" i="1" s="1"/>
  <c r="C884" i="1"/>
  <c r="H883" i="1"/>
  <c r="D883" i="1"/>
  <c r="G883" i="1" s="1"/>
  <c r="C883" i="1"/>
  <c r="D882" i="1"/>
  <c r="H882" i="1" s="1"/>
  <c r="C882" i="1"/>
  <c r="G881" i="1"/>
  <c r="D881" i="1"/>
  <c r="H881" i="1" s="1"/>
  <c r="C881" i="1"/>
  <c r="H880" i="1"/>
  <c r="G880" i="1"/>
  <c r="D880" i="1"/>
  <c r="C880" i="1"/>
  <c r="H879" i="1"/>
  <c r="G879" i="1"/>
  <c r="D879" i="1"/>
  <c r="C879" i="1"/>
  <c r="H878" i="1"/>
  <c r="G878" i="1"/>
  <c r="D878" i="1"/>
  <c r="C878" i="1"/>
  <c r="G877" i="1"/>
  <c r="D877" i="1"/>
  <c r="H877" i="1" s="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D865" i="1"/>
  <c r="G865" i="1" s="1"/>
  <c r="C865" i="1"/>
  <c r="H864" i="1"/>
  <c r="D864" i="1"/>
  <c r="G864" i="1" s="1"/>
  <c r="C864" i="1"/>
  <c r="H863" i="1"/>
  <c r="D863" i="1"/>
  <c r="G863" i="1" s="1"/>
  <c r="C863" i="1"/>
  <c r="H862" i="1"/>
  <c r="G862" i="1"/>
  <c r="D862" i="1"/>
  <c r="C862" i="1"/>
  <c r="H861" i="1"/>
  <c r="G861" i="1"/>
  <c r="D861" i="1"/>
  <c r="C861" i="1"/>
  <c r="D860" i="1"/>
  <c r="H860" i="1" s="1"/>
  <c r="C860" i="1"/>
  <c r="H859" i="1"/>
  <c r="G859" i="1"/>
  <c r="D859" i="1"/>
  <c r="C859" i="1"/>
  <c r="H858" i="1"/>
  <c r="G858" i="1"/>
  <c r="D858" i="1"/>
  <c r="C858" i="1"/>
  <c r="H857" i="1"/>
  <c r="G857" i="1"/>
  <c r="D857" i="1"/>
  <c r="C857" i="1"/>
  <c r="H856" i="1"/>
  <c r="D856" i="1"/>
  <c r="G856" i="1" s="1"/>
  <c r="C856" i="1"/>
  <c r="H855" i="1"/>
  <c r="D855" i="1"/>
  <c r="G855" i="1" s="1"/>
  <c r="C855" i="1"/>
  <c r="H854" i="1"/>
  <c r="D854" i="1"/>
  <c r="G854" i="1" s="1"/>
  <c r="C854" i="1"/>
  <c r="H853" i="1"/>
  <c r="G853" i="1"/>
  <c r="D853" i="1"/>
  <c r="C853" i="1"/>
  <c r="H852" i="1"/>
  <c r="G852" i="1"/>
  <c r="D852" i="1"/>
  <c r="C852" i="1"/>
  <c r="H851" i="1"/>
  <c r="G851" i="1"/>
  <c r="D851" i="1"/>
  <c r="C851" i="1"/>
  <c r="H850" i="1"/>
  <c r="G850" i="1"/>
  <c r="D850" i="1"/>
  <c r="C850" i="1"/>
  <c r="D849" i="1"/>
  <c r="H849" i="1" s="1"/>
  <c r="C849" i="1"/>
  <c r="D848" i="1"/>
  <c r="H848" i="1" s="1"/>
  <c r="C848" i="1"/>
  <c r="H847" i="1"/>
  <c r="G847" i="1"/>
  <c r="D847" i="1"/>
  <c r="C847" i="1"/>
  <c r="H846" i="1"/>
  <c r="G846" i="1"/>
  <c r="D846" i="1"/>
  <c r="C846" i="1"/>
  <c r="H845" i="1"/>
  <c r="D845" i="1"/>
  <c r="G845" i="1" s="1"/>
  <c r="C845" i="1"/>
  <c r="H844" i="1"/>
  <c r="D844" i="1"/>
  <c r="G844" i="1" s="1"/>
  <c r="C844" i="1"/>
  <c r="H843" i="1"/>
  <c r="D843" i="1"/>
  <c r="G843" i="1" s="1"/>
  <c r="C843" i="1"/>
  <c r="H842" i="1"/>
  <c r="D842" i="1"/>
  <c r="G842" i="1" s="1"/>
  <c r="C842" i="1"/>
  <c r="H841" i="1"/>
  <c r="G841" i="1"/>
  <c r="D841" i="1"/>
  <c r="C841" i="1"/>
  <c r="H840" i="1"/>
  <c r="G840" i="1"/>
  <c r="D840" i="1"/>
  <c r="C840" i="1"/>
  <c r="H839" i="1"/>
  <c r="G839" i="1"/>
  <c r="D839" i="1"/>
  <c r="C839" i="1"/>
  <c r="H838" i="1"/>
  <c r="D838" i="1"/>
  <c r="G838" i="1" s="1"/>
  <c r="C838" i="1"/>
  <c r="H837" i="1"/>
  <c r="D837" i="1"/>
  <c r="G837" i="1" s="1"/>
  <c r="C837" i="1"/>
  <c r="H836" i="1"/>
  <c r="D836" i="1"/>
  <c r="G836" i="1" s="1"/>
  <c r="C836" i="1"/>
  <c r="H835" i="1"/>
  <c r="G835" i="1"/>
  <c r="D835" i="1"/>
  <c r="C835" i="1"/>
  <c r="H834" i="1"/>
  <c r="G834" i="1"/>
  <c r="D834" i="1"/>
  <c r="C834" i="1"/>
  <c r="H833" i="1"/>
  <c r="D833" i="1"/>
  <c r="G833" i="1" s="1"/>
  <c r="C833" i="1"/>
  <c r="H832" i="1"/>
  <c r="D832" i="1"/>
  <c r="G832" i="1" s="1"/>
  <c r="C832" i="1"/>
  <c r="H831" i="1"/>
  <c r="D831" i="1"/>
  <c r="G831" i="1" s="1"/>
  <c r="C831" i="1"/>
  <c r="H830" i="1"/>
  <c r="G830" i="1"/>
  <c r="D830" i="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G822" i="1"/>
  <c r="D822" i="1"/>
  <c r="C822" i="1"/>
  <c r="H821" i="1"/>
  <c r="G821" i="1"/>
  <c r="D821" i="1"/>
  <c r="C821" i="1"/>
  <c r="H820" i="1"/>
  <c r="D820" i="1"/>
  <c r="G820" i="1" s="1"/>
  <c r="C820" i="1"/>
  <c r="H819" i="1"/>
  <c r="D819" i="1"/>
  <c r="G819" i="1" s="1"/>
  <c r="C819" i="1"/>
  <c r="H818" i="1"/>
  <c r="G818" i="1"/>
  <c r="D818" i="1"/>
  <c r="C818" i="1"/>
  <c r="H817" i="1"/>
  <c r="G817" i="1"/>
  <c r="D817" i="1"/>
  <c r="C817" i="1"/>
  <c r="H816" i="1"/>
  <c r="D816" i="1"/>
  <c r="G816" i="1" s="1"/>
  <c r="C816" i="1"/>
  <c r="H815" i="1"/>
  <c r="G815" i="1"/>
  <c r="D815" i="1"/>
  <c r="C815" i="1"/>
  <c r="H814" i="1"/>
  <c r="G814" i="1"/>
  <c r="D814" i="1"/>
  <c r="C814" i="1"/>
  <c r="H813" i="1"/>
  <c r="D813" i="1"/>
  <c r="G813" i="1" s="1"/>
  <c r="C813" i="1"/>
  <c r="H812" i="1"/>
  <c r="D812" i="1"/>
  <c r="G812" i="1" s="1"/>
  <c r="C812" i="1"/>
  <c r="H811" i="1"/>
  <c r="D811" i="1"/>
  <c r="G811" i="1" s="1"/>
  <c r="C811" i="1"/>
  <c r="H810" i="1"/>
  <c r="G810" i="1"/>
  <c r="D810" i="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G803" i="1"/>
  <c r="D803" i="1"/>
  <c r="C803" i="1"/>
  <c r="H802" i="1"/>
  <c r="G802" i="1"/>
  <c r="D802" i="1"/>
  <c r="C802" i="1"/>
  <c r="H801" i="1"/>
  <c r="G801" i="1"/>
  <c r="D801" i="1"/>
  <c r="C801" i="1"/>
  <c r="H800" i="1"/>
  <c r="D800" i="1"/>
  <c r="G800" i="1" s="1"/>
  <c r="C800" i="1"/>
  <c r="H799" i="1"/>
  <c r="D799" i="1"/>
  <c r="G799" i="1" s="1"/>
  <c r="C799" i="1"/>
  <c r="H798" i="1"/>
  <c r="G798" i="1"/>
  <c r="D798" i="1"/>
  <c r="C798" i="1"/>
  <c r="H797" i="1"/>
  <c r="D797" i="1"/>
  <c r="G797" i="1" s="1"/>
  <c r="C797" i="1"/>
  <c r="H796" i="1"/>
  <c r="G796" i="1"/>
  <c r="D796" i="1"/>
  <c r="C796" i="1"/>
  <c r="H795" i="1"/>
  <c r="D795" i="1"/>
  <c r="G795" i="1" s="1"/>
  <c r="C795" i="1"/>
  <c r="H794" i="1"/>
  <c r="G794" i="1"/>
  <c r="D794" i="1"/>
  <c r="C794" i="1"/>
  <c r="H793" i="1"/>
  <c r="G793" i="1"/>
  <c r="D793" i="1"/>
  <c r="C793" i="1"/>
  <c r="H792" i="1"/>
  <c r="D792" i="1"/>
  <c r="G792" i="1" s="1"/>
  <c r="C792" i="1"/>
  <c r="H791" i="1"/>
  <c r="D791" i="1"/>
  <c r="G791" i="1" s="1"/>
  <c r="C791" i="1"/>
  <c r="H790" i="1"/>
  <c r="G790" i="1"/>
  <c r="D790" i="1"/>
  <c r="C790" i="1"/>
  <c r="H789" i="1"/>
  <c r="G789" i="1"/>
  <c r="D789" i="1"/>
  <c r="C789" i="1"/>
  <c r="H788" i="1"/>
  <c r="D788" i="1"/>
  <c r="G788" i="1" s="1"/>
  <c r="C788" i="1"/>
  <c r="H787" i="1"/>
  <c r="G787" i="1"/>
  <c r="D787" i="1"/>
  <c r="C787" i="1"/>
  <c r="H786" i="1"/>
  <c r="G786" i="1"/>
  <c r="D786" i="1"/>
  <c r="C786" i="1"/>
  <c r="H785" i="1"/>
  <c r="G785" i="1"/>
  <c r="D785" i="1"/>
  <c r="C785" i="1"/>
  <c r="D784" i="1"/>
  <c r="H784" i="1" s="1"/>
  <c r="C784" i="1"/>
  <c r="H783" i="1"/>
  <c r="D783" i="1"/>
  <c r="G783" i="1" s="1"/>
  <c r="C783" i="1"/>
  <c r="H782" i="1"/>
  <c r="G782" i="1"/>
  <c r="D782" i="1"/>
  <c r="C782" i="1"/>
  <c r="H781" i="1"/>
  <c r="G781" i="1"/>
  <c r="D781" i="1"/>
  <c r="C781" i="1"/>
  <c r="H780" i="1"/>
  <c r="D780" i="1"/>
  <c r="G780" i="1" s="1"/>
  <c r="C780" i="1"/>
  <c r="H779" i="1"/>
  <c r="G779" i="1"/>
  <c r="D779" i="1"/>
  <c r="C779" i="1"/>
  <c r="H778" i="1"/>
  <c r="D778" i="1"/>
  <c r="G778" i="1" s="1"/>
  <c r="C778" i="1"/>
  <c r="H777" i="1"/>
  <c r="D777" i="1"/>
  <c r="G777" i="1" s="1"/>
  <c r="C777" i="1"/>
  <c r="H776" i="1"/>
  <c r="D776" i="1"/>
  <c r="G776" i="1" s="1"/>
  <c r="C776" i="1"/>
  <c r="H775" i="1"/>
  <c r="D775" i="1"/>
  <c r="G775" i="1" s="1"/>
  <c r="C775" i="1"/>
  <c r="D774" i="1"/>
  <c r="H774" i="1" s="1"/>
  <c r="C774" i="1"/>
  <c r="H773" i="1"/>
  <c r="G773" i="1"/>
  <c r="D773" i="1"/>
  <c r="C773" i="1"/>
  <c r="H772" i="1"/>
  <c r="G772" i="1"/>
  <c r="D772" i="1"/>
  <c r="C772" i="1"/>
  <c r="D771" i="1"/>
  <c r="H771" i="1" s="1"/>
  <c r="C771" i="1"/>
  <c r="H770" i="1"/>
  <c r="G770" i="1"/>
  <c r="D770" i="1"/>
  <c r="C770" i="1"/>
  <c r="H769" i="1"/>
  <c r="G769" i="1"/>
  <c r="D769" i="1"/>
  <c r="C769" i="1"/>
  <c r="H768" i="1"/>
  <c r="G768" i="1"/>
  <c r="D768" i="1"/>
  <c r="C768" i="1"/>
  <c r="H767" i="1"/>
  <c r="D767" i="1"/>
  <c r="G767" i="1" s="1"/>
  <c r="C767" i="1"/>
  <c r="H766" i="1"/>
  <c r="D766" i="1"/>
  <c r="G766" i="1" s="1"/>
  <c r="C766" i="1"/>
  <c r="D765" i="1"/>
  <c r="H765" i="1" s="1"/>
  <c r="C765" i="1"/>
  <c r="H764" i="1"/>
  <c r="D764" i="1"/>
  <c r="G764" i="1" s="1"/>
  <c r="C764" i="1"/>
  <c r="H763" i="1"/>
  <c r="D763" i="1"/>
  <c r="G763" i="1" s="1"/>
  <c r="C763" i="1"/>
  <c r="H762" i="1"/>
  <c r="G762" i="1"/>
  <c r="D762" i="1"/>
  <c r="C762" i="1"/>
  <c r="H761" i="1"/>
  <c r="D761" i="1"/>
  <c r="G761" i="1" s="1"/>
  <c r="C761" i="1"/>
  <c r="D760" i="1"/>
  <c r="H760" i="1" s="1"/>
  <c r="C760" i="1"/>
  <c r="H759" i="1"/>
  <c r="D759" i="1"/>
  <c r="G759" i="1" s="1"/>
  <c r="C759" i="1"/>
  <c r="H758" i="1"/>
  <c r="G758" i="1"/>
  <c r="D758" i="1"/>
  <c r="C758" i="1"/>
  <c r="H757" i="1"/>
  <c r="G757" i="1"/>
  <c r="D757" i="1"/>
  <c r="C757" i="1"/>
  <c r="H756" i="1"/>
  <c r="D756" i="1"/>
  <c r="G756" i="1" s="1"/>
  <c r="C756" i="1"/>
  <c r="H755" i="1"/>
  <c r="D755" i="1"/>
  <c r="G755" i="1" s="1"/>
  <c r="C755" i="1"/>
  <c r="H754" i="1"/>
  <c r="D754" i="1"/>
  <c r="G754" i="1" s="1"/>
  <c r="C754" i="1"/>
  <c r="H753" i="1"/>
  <c r="D753" i="1"/>
  <c r="G753" i="1" s="1"/>
  <c r="C753" i="1"/>
  <c r="H752" i="1"/>
  <c r="D752" i="1"/>
  <c r="G752" i="1" s="1"/>
  <c r="C752" i="1"/>
  <c r="D751" i="1"/>
  <c r="H751" i="1" s="1"/>
  <c r="C751" i="1"/>
  <c r="H750" i="1"/>
  <c r="G750" i="1"/>
  <c r="D750" i="1"/>
  <c r="C750" i="1"/>
  <c r="H749" i="1"/>
  <c r="D749" i="1"/>
  <c r="G749" i="1" s="1"/>
  <c r="C749" i="1"/>
  <c r="H748" i="1"/>
  <c r="D748" i="1"/>
  <c r="G748" i="1" s="1"/>
  <c r="C748" i="1"/>
  <c r="H747" i="1"/>
  <c r="D747" i="1"/>
  <c r="G747" i="1" s="1"/>
  <c r="C747" i="1"/>
  <c r="H746" i="1"/>
  <c r="D746" i="1"/>
  <c r="G746" i="1" s="1"/>
  <c r="C746" i="1"/>
  <c r="H745" i="1"/>
  <c r="D745" i="1"/>
  <c r="G745" i="1" s="1"/>
  <c r="C745" i="1"/>
  <c r="H744" i="1"/>
  <c r="G744" i="1"/>
  <c r="D744" i="1"/>
  <c r="C744" i="1"/>
  <c r="H743" i="1"/>
  <c r="D743" i="1"/>
  <c r="G743" i="1" s="1"/>
  <c r="C743" i="1"/>
  <c r="H742" i="1"/>
  <c r="G742" i="1"/>
  <c r="D742" i="1"/>
  <c r="C742" i="1"/>
  <c r="H741" i="1"/>
  <c r="G741" i="1"/>
  <c r="D741" i="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G734" i="1"/>
  <c r="D734" i="1"/>
  <c r="C734" i="1"/>
  <c r="H733" i="1"/>
  <c r="G733" i="1"/>
  <c r="D733" i="1"/>
  <c r="C733" i="1"/>
  <c r="H732" i="1"/>
  <c r="G732" i="1"/>
  <c r="D732" i="1"/>
  <c r="C732" i="1"/>
  <c r="H731" i="1"/>
  <c r="D731" i="1"/>
  <c r="G731" i="1" s="1"/>
  <c r="C731" i="1"/>
  <c r="H730" i="1"/>
  <c r="G730" i="1"/>
  <c r="D730" i="1"/>
  <c r="C730" i="1"/>
  <c r="H729" i="1"/>
  <c r="D729" i="1"/>
  <c r="G729" i="1" s="1"/>
  <c r="C729" i="1"/>
  <c r="H728" i="1"/>
  <c r="D728" i="1"/>
  <c r="G728" i="1" s="1"/>
  <c r="C728" i="1"/>
  <c r="H727" i="1"/>
  <c r="D727" i="1"/>
  <c r="G727" i="1" s="1"/>
  <c r="C727" i="1"/>
  <c r="H726" i="1"/>
  <c r="G726" i="1"/>
  <c r="D726" i="1"/>
  <c r="C726" i="1"/>
  <c r="H725" i="1"/>
  <c r="D725" i="1"/>
  <c r="G725" i="1" s="1"/>
  <c r="C725" i="1"/>
  <c r="H724" i="1"/>
  <c r="D724" i="1"/>
  <c r="G724" i="1" s="1"/>
  <c r="C724" i="1"/>
  <c r="H723" i="1"/>
  <c r="G723" i="1"/>
  <c r="D723" i="1"/>
  <c r="C723" i="1"/>
  <c r="H722" i="1"/>
  <c r="G722" i="1"/>
  <c r="D722" i="1"/>
  <c r="C722" i="1"/>
  <c r="H721" i="1"/>
  <c r="G721" i="1"/>
  <c r="D721" i="1"/>
  <c r="C721" i="1"/>
  <c r="D720" i="1"/>
  <c r="H720" i="1" s="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D712" i="1"/>
  <c r="H712" i="1" s="1"/>
  <c r="C712" i="1"/>
  <c r="H711" i="1"/>
  <c r="D711" i="1"/>
  <c r="G711" i="1" s="1"/>
  <c r="C711" i="1"/>
  <c r="D710" i="1"/>
  <c r="H710" i="1" s="1"/>
  <c r="C710" i="1"/>
  <c r="H709" i="1"/>
  <c r="G709" i="1"/>
  <c r="D709" i="1"/>
  <c r="C709" i="1"/>
  <c r="H708" i="1"/>
  <c r="G708" i="1"/>
  <c r="D708" i="1"/>
  <c r="C708" i="1"/>
  <c r="G707" i="1"/>
  <c r="D707" i="1"/>
  <c r="H707" i="1" s="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G693" i="1"/>
  <c r="D693" i="1"/>
  <c r="H693" i="1" s="1"/>
  <c r="C693" i="1"/>
  <c r="H692" i="1"/>
  <c r="G692" i="1"/>
  <c r="D692" i="1"/>
  <c r="C692" i="1"/>
  <c r="G691"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G674" i="1"/>
  <c r="D674" i="1"/>
  <c r="H674" i="1" s="1"/>
  <c r="C674" i="1"/>
  <c r="G673" i="1"/>
  <c r="D673" i="1"/>
  <c r="H673" i="1" s="1"/>
  <c r="C673" i="1"/>
  <c r="H672" i="1"/>
  <c r="G672" i="1"/>
  <c r="D672" i="1"/>
  <c r="C672" i="1"/>
  <c r="H671" i="1"/>
  <c r="G671" i="1"/>
  <c r="D671" i="1"/>
  <c r="C671" i="1"/>
  <c r="H670" i="1"/>
  <c r="D670" i="1"/>
  <c r="G670" i="1" s="1"/>
  <c r="C670" i="1"/>
  <c r="H669" i="1"/>
  <c r="D669" i="1"/>
  <c r="G669" i="1" s="1"/>
  <c r="C669" i="1"/>
  <c r="G668" i="1"/>
  <c r="D668" i="1"/>
  <c r="H668" i="1" s="1"/>
  <c r="C668" i="1"/>
  <c r="H667" i="1"/>
  <c r="D667" i="1"/>
  <c r="G667" i="1" s="1"/>
  <c r="C667" i="1"/>
  <c r="H666" i="1"/>
  <c r="D666" i="1"/>
  <c r="G666" i="1" s="1"/>
  <c r="C666" i="1"/>
  <c r="H665" i="1"/>
  <c r="G665" i="1"/>
  <c r="D665" i="1"/>
  <c r="C665" i="1"/>
  <c r="H664" i="1"/>
  <c r="D664" i="1"/>
  <c r="G664" i="1" s="1"/>
  <c r="C664" i="1"/>
  <c r="H663" i="1"/>
  <c r="G663" i="1"/>
  <c r="D663" i="1"/>
  <c r="C663" i="1"/>
  <c r="H662" i="1"/>
  <c r="D662" i="1"/>
  <c r="G662" i="1" s="1"/>
  <c r="C662" i="1"/>
  <c r="H661" i="1"/>
  <c r="D661" i="1"/>
  <c r="G661" i="1" s="1"/>
  <c r="C661" i="1"/>
  <c r="H660" i="1"/>
  <c r="D660" i="1"/>
  <c r="G660" i="1" s="1"/>
  <c r="C660" i="1"/>
  <c r="H659" i="1"/>
  <c r="D659" i="1"/>
  <c r="G659" i="1" s="1"/>
  <c r="C659" i="1"/>
  <c r="H658" i="1"/>
  <c r="D658" i="1"/>
  <c r="G658" i="1" s="1"/>
  <c r="C658" i="1"/>
  <c r="H657" i="1"/>
  <c r="G657" i="1"/>
  <c r="D657" i="1"/>
  <c r="C657" i="1"/>
  <c r="H656" i="1"/>
  <c r="D656" i="1"/>
  <c r="G656" i="1" s="1"/>
  <c r="C656" i="1"/>
  <c r="H655" i="1"/>
  <c r="D655" i="1"/>
  <c r="G655" i="1" s="1"/>
  <c r="C655" i="1"/>
  <c r="H654" i="1"/>
  <c r="D654" i="1"/>
  <c r="G654" i="1" s="1"/>
  <c r="C654" i="1"/>
  <c r="H653" i="1"/>
  <c r="G653" i="1"/>
  <c r="D653" i="1"/>
  <c r="C653" i="1"/>
  <c r="H652" i="1"/>
  <c r="D652" i="1"/>
  <c r="G652" i="1" s="1"/>
  <c r="C652" i="1"/>
  <c r="H651" i="1"/>
  <c r="D651" i="1"/>
  <c r="G651" i="1" s="1"/>
  <c r="C651" i="1"/>
  <c r="H650" i="1"/>
  <c r="D650" i="1"/>
  <c r="G650" i="1" s="1"/>
  <c r="C650" i="1"/>
  <c r="D649" i="1"/>
  <c r="H649" i="1" s="1"/>
  <c r="C649" i="1"/>
  <c r="H648" i="1"/>
  <c r="G648" i="1"/>
  <c r="D648" i="1"/>
  <c r="C648" i="1"/>
  <c r="H647" i="1"/>
  <c r="D647" i="1"/>
  <c r="G647" i="1" s="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C623" i="1"/>
  <c r="H622" i="1"/>
  <c r="D622" i="1"/>
  <c r="G622" i="1" s="1"/>
  <c r="C622" i="1"/>
  <c r="H621" i="1"/>
  <c r="D621" i="1"/>
  <c r="G621" i="1" s="1"/>
  <c r="C621" i="1"/>
  <c r="D620" i="1"/>
  <c r="G620" i="1" s="1"/>
  <c r="C620" i="1"/>
  <c r="C619" i="1"/>
  <c r="H618" i="1"/>
  <c r="G618" i="1"/>
  <c r="D618" i="1"/>
  <c r="C618" i="1"/>
  <c r="H617" i="1"/>
  <c r="G617" i="1"/>
  <c r="D617" i="1"/>
  <c r="C617" i="1"/>
  <c r="H616" i="1"/>
  <c r="G616" i="1"/>
  <c r="D616" i="1"/>
  <c r="C616" i="1"/>
  <c r="H615" i="1"/>
  <c r="D615" i="1"/>
  <c r="G615" i="1" s="1"/>
  <c r="C615" i="1"/>
  <c r="H614" i="1"/>
  <c r="G614" i="1"/>
  <c r="D614" i="1"/>
  <c r="C614" i="1"/>
  <c r="H613" i="1"/>
  <c r="G613" i="1"/>
  <c r="D613" i="1"/>
  <c r="C613" i="1"/>
  <c r="H612" i="1"/>
  <c r="D612" i="1"/>
  <c r="G612" i="1" s="1"/>
  <c r="C612" i="1"/>
  <c r="D611" i="1"/>
  <c r="H611" i="1" s="1"/>
  <c r="C611" i="1"/>
  <c r="D610" i="1"/>
  <c r="H610" i="1" s="1"/>
  <c r="C610" i="1"/>
  <c r="H609" i="1"/>
  <c r="G609" i="1"/>
  <c r="D609" i="1"/>
  <c r="C609" i="1"/>
  <c r="D608" i="1"/>
  <c r="H608" i="1" s="1"/>
  <c r="C608" i="1"/>
  <c r="D607" i="1"/>
  <c r="H607" i="1" s="1"/>
  <c r="C607" i="1"/>
  <c r="D606" i="1"/>
  <c r="H606" i="1" s="1"/>
  <c r="C606" i="1"/>
  <c r="D605" i="1"/>
  <c r="H605" i="1" s="1"/>
  <c r="C605" i="1"/>
  <c r="H604" i="1"/>
  <c r="G604" i="1"/>
  <c r="D604" i="1"/>
  <c r="C604" i="1"/>
  <c r="G603" i="1"/>
  <c r="D603" i="1"/>
  <c r="H603" i="1" s="1"/>
  <c r="C603" i="1"/>
  <c r="H602" i="1"/>
  <c r="G602" i="1"/>
  <c r="D602" i="1"/>
  <c r="C602" i="1"/>
  <c r="H601" i="1"/>
  <c r="G601" i="1"/>
  <c r="D601" i="1"/>
  <c r="C601" i="1"/>
  <c r="H600" i="1"/>
  <c r="D600" i="1"/>
  <c r="G600" i="1" s="1"/>
  <c r="C600" i="1"/>
  <c r="C599" i="1"/>
  <c r="H598" i="1"/>
  <c r="G598" i="1"/>
  <c r="D598" i="1"/>
  <c r="C598" i="1"/>
  <c r="H597" i="1"/>
  <c r="G597" i="1"/>
  <c r="D597" i="1"/>
  <c r="C597" i="1"/>
  <c r="H596" i="1"/>
  <c r="G596" i="1"/>
  <c r="D596" i="1"/>
  <c r="C596" i="1"/>
  <c r="D595" i="1"/>
  <c r="H595" i="1" s="1"/>
  <c r="C595" i="1"/>
  <c r="H594" i="1"/>
  <c r="G594" i="1"/>
  <c r="D594" i="1"/>
  <c r="C594" i="1"/>
  <c r="D593" i="1"/>
  <c r="H593" i="1" s="1"/>
  <c r="C593" i="1"/>
  <c r="H592" i="1"/>
  <c r="G592" i="1"/>
  <c r="D592" i="1"/>
  <c r="C592" i="1"/>
  <c r="H591" i="1"/>
  <c r="G591" i="1"/>
  <c r="D591" i="1"/>
  <c r="C591" i="1"/>
  <c r="H590" i="1"/>
  <c r="G590" i="1"/>
  <c r="D590" i="1"/>
  <c r="C590" i="1"/>
  <c r="H589" i="1"/>
  <c r="G589" i="1"/>
  <c r="D589" i="1"/>
  <c r="C589" i="1"/>
  <c r="C588" i="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G580" i="1"/>
  <c r="D580" i="1"/>
  <c r="C580" i="1"/>
  <c r="H579" i="1"/>
  <c r="G579" i="1"/>
  <c r="D579" i="1"/>
  <c r="C579" i="1"/>
  <c r="D578" i="1"/>
  <c r="H578" i="1" s="1"/>
  <c r="C578" i="1"/>
  <c r="H577" i="1"/>
  <c r="D577" i="1"/>
  <c r="G577" i="1" s="1"/>
  <c r="C577" i="1"/>
  <c r="H576" i="1"/>
  <c r="D576" i="1"/>
  <c r="G576" i="1" s="1"/>
  <c r="C576" i="1"/>
  <c r="D575" i="1"/>
  <c r="G575" i="1" s="1"/>
  <c r="C575" i="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G567" i="1"/>
  <c r="D567" i="1"/>
  <c r="C567" i="1"/>
  <c r="H566" i="1"/>
  <c r="D566" i="1"/>
  <c r="G566" i="1" s="1"/>
  <c r="C566" i="1"/>
  <c r="H565" i="1"/>
  <c r="D565" i="1"/>
  <c r="G565" i="1" s="1"/>
  <c r="C565" i="1"/>
  <c r="H564" i="1"/>
  <c r="D564" i="1"/>
  <c r="G564" i="1" s="1"/>
  <c r="C564" i="1"/>
  <c r="H563" i="1"/>
  <c r="D563" i="1"/>
  <c r="G563" i="1" s="1"/>
  <c r="C563" i="1"/>
  <c r="H562" i="1"/>
  <c r="D562" i="1"/>
  <c r="G562" i="1" s="1"/>
  <c r="C562" i="1"/>
  <c r="C561" i="1"/>
  <c r="H560" i="1"/>
  <c r="D560" i="1"/>
  <c r="G560" i="1" s="1"/>
  <c r="C560" i="1"/>
  <c r="H559" i="1"/>
  <c r="G559" i="1"/>
  <c r="D559" i="1"/>
  <c r="C559" i="1"/>
  <c r="H558" i="1"/>
  <c r="D558" i="1"/>
  <c r="G558" i="1" s="1"/>
  <c r="C558" i="1"/>
  <c r="H557" i="1"/>
  <c r="G557" i="1"/>
  <c r="D557" i="1"/>
  <c r="C557" i="1"/>
  <c r="H556" i="1"/>
  <c r="D556" i="1"/>
  <c r="G556" i="1" s="1"/>
  <c r="C556" i="1"/>
  <c r="H555" i="1"/>
  <c r="G555" i="1"/>
  <c r="D555" i="1"/>
  <c r="C555" i="1"/>
  <c r="H554" i="1"/>
  <c r="D554" i="1"/>
  <c r="G554" i="1" s="1"/>
  <c r="C554" i="1"/>
  <c r="H553" i="1"/>
  <c r="G553" i="1"/>
  <c r="D553" i="1"/>
  <c r="C553" i="1"/>
  <c r="H552" i="1"/>
  <c r="G552" i="1"/>
  <c r="D552" i="1"/>
  <c r="C552" i="1"/>
  <c r="H551" i="1"/>
  <c r="G551" i="1"/>
  <c r="D551" i="1"/>
  <c r="C551" i="1"/>
  <c r="D550" i="1"/>
  <c r="H550" i="1" s="1"/>
  <c r="C550" i="1"/>
  <c r="C549" i="1"/>
  <c r="H548" i="1"/>
  <c r="D548" i="1"/>
  <c r="G548" i="1" s="1"/>
  <c r="C548" i="1"/>
  <c r="H547" i="1"/>
  <c r="D547" i="1"/>
  <c r="G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H533" i="1"/>
  <c r="G533" i="1"/>
  <c r="D533" i="1"/>
  <c r="C533" i="1"/>
  <c r="D532" i="1"/>
  <c r="H532" i="1" s="1"/>
  <c r="C532" i="1"/>
  <c r="H531" i="1"/>
  <c r="G531" i="1"/>
  <c r="D531" i="1"/>
  <c r="C531" i="1"/>
  <c r="G530" i="1"/>
  <c r="D530" i="1"/>
  <c r="H530" i="1" s="1"/>
  <c r="C530" i="1"/>
  <c r="D529" i="1"/>
  <c r="H529" i="1" s="1"/>
  <c r="C529" i="1"/>
  <c r="H528" i="1"/>
  <c r="G528" i="1"/>
  <c r="D528" i="1"/>
  <c r="C528" i="1"/>
  <c r="H527" i="1"/>
  <c r="G527" i="1"/>
  <c r="D527" i="1"/>
  <c r="C527" i="1"/>
  <c r="H526" i="1"/>
  <c r="G526" i="1"/>
  <c r="D526" i="1"/>
  <c r="C526" i="1"/>
  <c r="H525" i="1"/>
  <c r="G525" i="1"/>
  <c r="D525" i="1"/>
  <c r="C525" i="1"/>
  <c r="C524" i="1"/>
  <c r="H521" i="1"/>
  <c r="D521" i="1"/>
  <c r="G521" i="1" s="1"/>
  <c r="C521" i="1"/>
  <c r="H520" i="1"/>
  <c r="G520" i="1"/>
  <c r="D520" i="1"/>
  <c r="C520" i="1"/>
  <c r="H519" i="1"/>
  <c r="D519" i="1"/>
  <c r="G519" i="1" s="1"/>
  <c r="C519" i="1"/>
  <c r="H518" i="1"/>
  <c r="D518" i="1"/>
  <c r="G518" i="1" s="1"/>
  <c r="C518" i="1"/>
  <c r="H517" i="1"/>
  <c r="D517" i="1"/>
  <c r="G517" i="1" s="1"/>
  <c r="C517" i="1"/>
  <c r="D516" i="1"/>
  <c r="G516" i="1" s="1"/>
  <c r="C516" i="1"/>
  <c r="H515" i="1"/>
  <c r="D515" i="1"/>
  <c r="G515" i="1" s="1"/>
  <c r="C515" i="1"/>
  <c r="H514" i="1"/>
  <c r="D514" i="1"/>
  <c r="G514" i="1" s="1"/>
  <c r="C514" i="1"/>
  <c r="G513" i="1"/>
  <c r="D513" i="1"/>
  <c r="H513" i="1" s="1"/>
  <c r="C513" i="1"/>
  <c r="H512" i="1"/>
  <c r="D512" i="1"/>
  <c r="G512" i="1" s="1"/>
  <c r="C512" i="1"/>
  <c r="H511" i="1"/>
  <c r="D511" i="1"/>
  <c r="G511" i="1" s="1"/>
  <c r="C511" i="1"/>
  <c r="G510" i="1"/>
  <c r="D510" i="1"/>
  <c r="H510" i="1" s="1"/>
  <c r="C510" i="1"/>
  <c r="C509" i="1"/>
  <c r="H508" i="1"/>
  <c r="G508" i="1"/>
  <c r="D508" i="1"/>
  <c r="C508" i="1"/>
  <c r="H507" i="1"/>
  <c r="G507" i="1"/>
  <c r="D507" i="1"/>
  <c r="C507" i="1"/>
  <c r="D506" i="1"/>
  <c r="H506" i="1" s="1"/>
  <c r="C506" i="1"/>
  <c r="D505" i="1"/>
  <c r="H505" i="1" s="1"/>
  <c r="C505" i="1"/>
  <c r="D504" i="1"/>
  <c r="H504" i="1" s="1"/>
  <c r="C504" i="1"/>
  <c r="H503" i="1"/>
  <c r="G503" i="1"/>
  <c r="D503" i="1"/>
  <c r="C503" i="1"/>
  <c r="H502" i="1"/>
  <c r="G502" i="1"/>
  <c r="D502" i="1"/>
  <c r="C502" i="1"/>
  <c r="C501" i="1"/>
  <c r="H500" i="1"/>
  <c r="D500" i="1"/>
  <c r="G500" i="1" s="1"/>
  <c r="C500" i="1"/>
  <c r="H499" i="1"/>
  <c r="G499" i="1"/>
  <c r="D499" i="1"/>
  <c r="C499" i="1"/>
  <c r="H498" i="1"/>
  <c r="G498" i="1"/>
  <c r="D498" i="1"/>
  <c r="C498" i="1"/>
  <c r="H497" i="1"/>
  <c r="G497" i="1"/>
  <c r="D497" i="1"/>
  <c r="C497" i="1"/>
  <c r="H496" i="1"/>
  <c r="D496" i="1"/>
  <c r="G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H486" i="1"/>
  <c r="G486" i="1"/>
  <c r="D486" i="1"/>
  <c r="C486" i="1"/>
  <c r="H485" i="1"/>
  <c r="G485" i="1"/>
  <c r="D485" i="1"/>
  <c r="C485" i="1"/>
  <c r="D484" i="1"/>
  <c r="H484" i="1" s="1"/>
  <c r="C484" i="1"/>
  <c r="H483" i="1"/>
  <c r="G483" i="1"/>
  <c r="D483" i="1"/>
  <c r="C483" i="1"/>
  <c r="H482" i="1"/>
  <c r="G482" i="1"/>
  <c r="D482" i="1"/>
  <c r="C482" i="1"/>
  <c r="H481" i="1"/>
  <c r="G481" i="1"/>
  <c r="D481" i="1"/>
  <c r="C481" i="1"/>
  <c r="H480" i="1"/>
  <c r="G480" i="1"/>
  <c r="D480" i="1"/>
  <c r="C480" i="1"/>
  <c r="H479" i="1"/>
  <c r="G479" i="1"/>
  <c r="D479" i="1"/>
  <c r="C479" i="1"/>
  <c r="C478" i="1"/>
  <c r="H477" i="1"/>
  <c r="D477" i="1"/>
  <c r="G477" i="1" s="1"/>
  <c r="C477" i="1"/>
  <c r="H476" i="1"/>
  <c r="D476" i="1"/>
  <c r="G476" i="1" s="1"/>
  <c r="C476" i="1"/>
  <c r="H475" i="1"/>
  <c r="G475" i="1"/>
  <c r="D475" i="1"/>
  <c r="C475" i="1"/>
  <c r="H474" i="1"/>
  <c r="D474" i="1"/>
  <c r="G474" i="1" s="1"/>
  <c r="C474" i="1"/>
  <c r="H473" i="1"/>
  <c r="D473" i="1"/>
  <c r="G473" i="1" s="1"/>
  <c r="C473" i="1"/>
  <c r="C472" i="1"/>
  <c r="H471" i="1"/>
  <c r="D471" i="1"/>
  <c r="G471" i="1" s="1"/>
  <c r="C471" i="1"/>
  <c r="H470" i="1"/>
  <c r="D470" i="1"/>
  <c r="G470" i="1" s="1"/>
  <c r="C470" i="1"/>
  <c r="H469" i="1"/>
  <c r="D469" i="1"/>
  <c r="G469" i="1" s="1"/>
  <c r="C469" i="1"/>
  <c r="H468" i="1"/>
  <c r="G468" i="1"/>
  <c r="D468" i="1"/>
  <c r="C468" i="1"/>
  <c r="D467" i="1"/>
  <c r="G467" i="1" s="1"/>
  <c r="C467" i="1"/>
  <c r="C466" i="1"/>
  <c r="H465" i="1"/>
  <c r="D465" i="1"/>
  <c r="G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C449" i="1"/>
  <c r="D448" i="1"/>
  <c r="H448" i="1" s="1"/>
  <c r="C448" i="1"/>
  <c r="D447" i="1"/>
  <c r="G447" i="1" s="1"/>
  <c r="C447" i="1"/>
  <c r="D446" i="1"/>
  <c r="H446" i="1" s="1"/>
  <c r="C446" i="1"/>
  <c r="D445" i="1"/>
  <c r="H445" i="1" s="1"/>
  <c r="C445" i="1"/>
  <c r="H444" i="1"/>
  <c r="G444" i="1"/>
  <c r="D444" i="1"/>
  <c r="C444" i="1"/>
  <c r="H443" i="1"/>
  <c r="G443" i="1"/>
  <c r="D443" i="1"/>
  <c r="C443" i="1"/>
  <c r="H442" i="1"/>
  <c r="G442" i="1"/>
  <c r="D442" i="1"/>
  <c r="C442" i="1"/>
  <c r="D441" i="1"/>
  <c r="H441" i="1" s="1"/>
  <c r="C441" i="1"/>
  <c r="H440" i="1"/>
  <c r="G440" i="1"/>
  <c r="D440" i="1"/>
  <c r="C440" i="1"/>
  <c r="H439" i="1"/>
  <c r="G439" i="1"/>
  <c r="D439" i="1"/>
  <c r="C439" i="1"/>
  <c r="H438" i="1"/>
  <c r="G438" i="1"/>
  <c r="D438" i="1"/>
  <c r="C438" i="1"/>
  <c r="H437" i="1"/>
  <c r="G437" i="1"/>
  <c r="D437" i="1"/>
  <c r="C437" i="1"/>
  <c r="H436" i="1"/>
  <c r="G436" i="1"/>
  <c r="D436" i="1"/>
  <c r="C436" i="1"/>
  <c r="H435" i="1"/>
  <c r="D435" i="1"/>
  <c r="G435" i="1" s="1"/>
  <c r="C435" i="1"/>
  <c r="H434" i="1"/>
  <c r="D434" i="1"/>
  <c r="G434" i="1" s="1"/>
  <c r="C434" i="1"/>
  <c r="H433" i="1"/>
  <c r="D433" i="1"/>
  <c r="G433" i="1" s="1"/>
  <c r="C433" i="1"/>
  <c r="H432" i="1"/>
  <c r="D432" i="1"/>
  <c r="G432" i="1" s="1"/>
  <c r="C432" i="1"/>
  <c r="H431" i="1"/>
  <c r="G431" i="1"/>
  <c r="D431" i="1"/>
  <c r="C431" i="1"/>
  <c r="H430" i="1"/>
  <c r="G430" i="1"/>
  <c r="D430" i="1"/>
  <c r="C430" i="1"/>
  <c r="C429" i="1"/>
  <c r="H428" i="1"/>
  <c r="D428" i="1"/>
  <c r="G428" i="1" s="1"/>
  <c r="C428" i="1"/>
  <c r="D427" i="1"/>
  <c r="H427" i="1" s="1"/>
  <c r="C427" i="1"/>
  <c r="H426" i="1"/>
  <c r="G426" i="1"/>
  <c r="D426" i="1"/>
  <c r="C426" i="1"/>
  <c r="H425" i="1"/>
  <c r="G425" i="1"/>
  <c r="D425" i="1"/>
  <c r="C425" i="1"/>
  <c r="D424" i="1"/>
  <c r="H424" i="1" s="1"/>
  <c r="C424" i="1"/>
  <c r="H423" i="1"/>
  <c r="G423" i="1"/>
  <c r="D423" i="1"/>
  <c r="C423" i="1"/>
  <c r="H422" i="1"/>
  <c r="G422" i="1"/>
  <c r="D422" i="1"/>
  <c r="C422" i="1"/>
  <c r="H421" i="1"/>
  <c r="G421" i="1"/>
  <c r="D421" i="1"/>
  <c r="C421" i="1"/>
  <c r="H420" i="1"/>
  <c r="D420" i="1"/>
  <c r="G420" i="1" s="1"/>
  <c r="C420" i="1"/>
  <c r="H419" i="1"/>
  <c r="D419" i="1"/>
  <c r="G419" i="1" s="1"/>
  <c r="C419" i="1"/>
  <c r="H418" i="1"/>
  <c r="D418" i="1"/>
  <c r="G418" i="1" s="1"/>
  <c r="C418" i="1"/>
  <c r="H417" i="1"/>
  <c r="D417" i="1"/>
  <c r="G417" i="1" s="1"/>
  <c r="C417" i="1"/>
  <c r="D416" i="1"/>
  <c r="H416" i="1" s="1"/>
  <c r="C416" i="1"/>
  <c r="C415" i="1"/>
  <c r="H413" i="1"/>
  <c r="D413" i="1"/>
  <c r="G413" i="1" s="1"/>
  <c r="C413" i="1"/>
  <c r="C412" i="1"/>
  <c r="D411" i="1"/>
  <c r="H411" i="1" s="1"/>
  <c r="C411" i="1"/>
  <c r="D406" i="1"/>
  <c r="H406" i="1" s="1"/>
  <c r="C406" i="1"/>
  <c r="D405" i="1"/>
  <c r="H405" i="1" s="1"/>
  <c r="C405" i="1"/>
  <c r="H404" i="1"/>
  <c r="G404" i="1"/>
  <c r="D404" i="1"/>
  <c r="C404" i="1"/>
  <c r="H401" i="1"/>
  <c r="D401" i="1"/>
  <c r="G401" i="1" s="1"/>
  <c r="C401" i="1"/>
  <c r="H400" i="1"/>
  <c r="D400" i="1"/>
  <c r="G400" i="1" s="1"/>
  <c r="C400" i="1"/>
  <c r="H399" i="1"/>
  <c r="D399" i="1"/>
  <c r="G399" i="1" s="1"/>
  <c r="C399" i="1"/>
  <c r="H398" i="1"/>
  <c r="D398" i="1"/>
  <c r="G398" i="1" s="1"/>
  <c r="C398" i="1"/>
  <c r="D397" i="1"/>
  <c r="G397" i="1" s="1"/>
  <c r="C397" i="1"/>
  <c r="H396" i="1"/>
  <c r="D396" i="1"/>
  <c r="G396" i="1" s="1"/>
  <c r="C396" i="1"/>
  <c r="D395" i="1"/>
  <c r="H395" i="1" s="1"/>
  <c r="C395" i="1"/>
  <c r="H394" i="1"/>
  <c r="G394" i="1"/>
  <c r="D394" i="1"/>
  <c r="C394" i="1"/>
  <c r="H393" i="1"/>
  <c r="G393" i="1"/>
  <c r="D393" i="1"/>
  <c r="C393" i="1"/>
  <c r="H392" i="1"/>
  <c r="G392" i="1"/>
  <c r="D392" i="1"/>
  <c r="C392" i="1"/>
  <c r="C391" i="1"/>
  <c r="H390" i="1"/>
  <c r="G390" i="1"/>
  <c r="D390" i="1"/>
  <c r="C390" i="1"/>
  <c r="G389"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G382" i="1"/>
  <c r="D382" i="1"/>
  <c r="H382" i="1" s="1"/>
  <c r="C382" i="1"/>
  <c r="H381" i="1"/>
  <c r="G381" i="1"/>
  <c r="D381" i="1"/>
  <c r="C381" i="1"/>
  <c r="H380" i="1"/>
  <c r="G380" i="1"/>
  <c r="D380" i="1"/>
  <c r="C380" i="1"/>
  <c r="H379" i="1"/>
  <c r="D379" i="1"/>
  <c r="G379" i="1" s="1"/>
  <c r="C379"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C364" i="1"/>
  <c r="H363" i="1"/>
  <c r="G363" i="1"/>
  <c r="D363" i="1"/>
  <c r="C363" i="1"/>
  <c r="H362" i="1"/>
  <c r="D362" i="1"/>
  <c r="G362" i="1" s="1"/>
  <c r="C362" i="1"/>
  <c r="H361" i="1"/>
  <c r="G361" i="1"/>
  <c r="D361" i="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H350" i="1"/>
  <c r="D350" i="1"/>
  <c r="G350" i="1" s="1"/>
  <c r="C350" i="1"/>
  <c r="D349" i="1"/>
  <c r="H349" i="1" s="1"/>
  <c r="C349" i="1"/>
  <c r="D348" i="1"/>
  <c r="H348" i="1" s="1"/>
  <c r="C348" i="1"/>
  <c r="D347" i="1"/>
  <c r="H347" i="1" s="1"/>
  <c r="C347" i="1"/>
  <c r="C346" i="1"/>
  <c r="D344" i="1"/>
  <c r="H344" i="1" s="1"/>
  <c r="C344" i="1"/>
  <c r="D343" i="1"/>
  <c r="H343" i="1" s="1"/>
  <c r="C343" i="1"/>
  <c r="D342" i="1"/>
  <c r="H342" i="1" s="1"/>
  <c r="C342" i="1"/>
  <c r="G341" i="1"/>
  <c r="D341" i="1"/>
  <c r="H341" i="1" s="1"/>
  <c r="C341" i="1"/>
  <c r="D340" i="1"/>
  <c r="H340" i="1" s="1"/>
  <c r="C340"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G317" i="1"/>
  <c r="D317" i="1"/>
  <c r="H317" i="1" s="1"/>
  <c r="C317" i="1"/>
  <c r="H316" i="1"/>
  <c r="G316" i="1"/>
  <c r="D316" i="1"/>
  <c r="C316" i="1"/>
  <c r="G315" i="1"/>
  <c r="D315" i="1"/>
  <c r="H315" i="1" s="1"/>
  <c r="C315" i="1"/>
  <c r="H314" i="1"/>
  <c r="G314" i="1"/>
  <c r="D314" i="1"/>
  <c r="C314" i="1"/>
  <c r="G313" i="1"/>
  <c r="D313" i="1"/>
  <c r="H313" i="1" s="1"/>
  <c r="C313" i="1"/>
  <c r="C312" i="1"/>
  <c r="H311" i="1"/>
  <c r="G311" i="1"/>
  <c r="D311" i="1"/>
  <c r="C311" i="1"/>
  <c r="H310" i="1"/>
  <c r="G310" i="1"/>
  <c r="D310" i="1"/>
  <c r="C310" i="1"/>
  <c r="G309" i="1"/>
  <c r="D309" i="1"/>
  <c r="H309" i="1" s="1"/>
  <c r="C309" i="1"/>
  <c r="H308" i="1"/>
  <c r="G308" i="1"/>
  <c r="D308" i="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2" i="1"/>
  <c r="G292" i="1"/>
  <c r="D292" i="1"/>
  <c r="C292" i="1"/>
  <c r="H291" i="1"/>
  <c r="G291" i="1"/>
  <c r="D291" i="1"/>
  <c r="C291" i="1"/>
  <c r="H290" i="1"/>
  <c r="D290" i="1"/>
  <c r="G290" i="1" s="1"/>
  <c r="C290" i="1"/>
  <c r="H289" i="1"/>
  <c r="G289" i="1"/>
  <c r="D289" i="1"/>
  <c r="C289" i="1"/>
  <c r="D288" i="1"/>
  <c r="H288" i="1" s="1"/>
  <c r="C288" i="1"/>
  <c r="C284" i="1"/>
  <c r="H283" i="1"/>
  <c r="D283" i="1"/>
  <c r="G283" i="1" s="1"/>
  <c r="C283" i="1"/>
  <c r="G282" i="1"/>
  <c r="D282" i="1"/>
  <c r="H282" i="1" s="1"/>
  <c r="C282" i="1"/>
  <c r="H281" i="1"/>
  <c r="D281" i="1"/>
  <c r="G281" i="1" s="1"/>
  <c r="C281" i="1"/>
  <c r="H280" i="1"/>
  <c r="G280" i="1"/>
  <c r="D280" i="1"/>
  <c r="C280" i="1"/>
  <c r="H279" i="1"/>
  <c r="G279" i="1"/>
  <c r="D279" i="1"/>
  <c r="C279" i="1"/>
  <c r="H278" i="1"/>
  <c r="D278" i="1"/>
  <c r="G278" i="1" s="1"/>
  <c r="C278" i="1"/>
  <c r="D277" i="1"/>
  <c r="H277" i="1" s="1"/>
  <c r="C277" i="1"/>
  <c r="D276" i="1"/>
  <c r="H276" i="1" s="1"/>
  <c r="C276" i="1"/>
  <c r="D275" i="1"/>
  <c r="H275" i="1" s="1"/>
  <c r="C275" i="1"/>
  <c r="D274" i="1"/>
  <c r="H274" i="1" s="1"/>
  <c r="C274" i="1"/>
  <c r="D273" i="1"/>
  <c r="H273" i="1" s="1"/>
  <c r="C273" i="1"/>
  <c r="D272" i="1"/>
  <c r="G272" i="1" s="1"/>
  <c r="C272" i="1"/>
  <c r="D271" i="1"/>
  <c r="H271" i="1" s="1"/>
  <c r="C271" i="1"/>
  <c r="D270" i="1"/>
  <c r="H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H261" i="1"/>
  <c r="G261" i="1"/>
  <c r="D261" i="1"/>
  <c r="C261" i="1"/>
  <c r="D260" i="1"/>
  <c r="H260" i="1" s="1"/>
  <c r="C260" i="1"/>
  <c r="C259" i="1"/>
  <c r="H258" i="1"/>
  <c r="D258" i="1"/>
  <c r="G258" i="1" s="1"/>
  <c r="C258" i="1"/>
  <c r="D257" i="1"/>
  <c r="H257" i="1" s="1"/>
  <c r="C257" i="1"/>
  <c r="H256" i="1"/>
  <c r="G256" i="1"/>
  <c r="D256" i="1"/>
  <c r="C256" i="1"/>
  <c r="C255" i="1"/>
  <c r="H254" i="1"/>
  <c r="D254" i="1"/>
  <c r="G254" i="1" s="1"/>
  <c r="C254" i="1"/>
  <c r="H253" i="1"/>
  <c r="D253" i="1"/>
  <c r="G253" i="1" s="1"/>
  <c r="C253" i="1"/>
  <c r="H252" i="1"/>
  <c r="G252" i="1"/>
  <c r="D252" i="1"/>
  <c r="C252" i="1"/>
  <c r="H251" i="1"/>
  <c r="D251" i="1"/>
  <c r="G251" i="1" s="1"/>
  <c r="C251" i="1"/>
  <c r="D250" i="1"/>
  <c r="H250" i="1" s="1"/>
  <c r="C250" i="1"/>
  <c r="D249" i="1"/>
  <c r="H249" i="1" s="1"/>
  <c r="C249" i="1"/>
  <c r="C248" i="1"/>
  <c r="H247" i="1"/>
  <c r="G247" i="1"/>
  <c r="D247" i="1"/>
  <c r="C247" i="1"/>
  <c r="H246" i="1"/>
  <c r="G246" i="1"/>
  <c r="D246" i="1"/>
  <c r="C246" i="1"/>
  <c r="G245" i="1"/>
  <c r="D245" i="1"/>
  <c r="H245" i="1" s="1"/>
  <c r="C245" i="1"/>
  <c r="H244" i="1"/>
  <c r="G244" i="1"/>
  <c r="D244" i="1"/>
  <c r="C244" i="1"/>
  <c r="C243" i="1"/>
  <c r="H242" i="1"/>
  <c r="G242" i="1"/>
  <c r="D242" i="1"/>
  <c r="C242" i="1"/>
  <c r="H241" i="1"/>
  <c r="G241" i="1"/>
  <c r="D241" i="1"/>
  <c r="C241" i="1"/>
  <c r="C240" i="1"/>
  <c r="D239" i="1"/>
  <c r="G239" i="1" s="1"/>
  <c r="C239" i="1"/>
  <c r="H238" i="1"/>
  <c r="G238" i="1"/>
  <c r="D238" i="1"/>
  <c r="C238" i="1"/>
  <c r="H237" i="1"/>
  <c r="G237" i="1"/>
  <c r="D237" i="1"/>
  <c r="C237" i="1"/>
  <c r="D236" i="1"/>
  <c r="H236" i="1" s="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G225" i="1"/>
  <c r="D225" i="1"/>
  <c r="C225" i="1"/>
  <c r="H224" i="1"/>
  <c r="G224" i="1"/>
  <c r="D224" i="1"/>
  <c r="C224" i="1"/>
  <c r="H223" i="1"/>
  <c r="D223" i="1"/>
  <c r="G223" i="1" s="1"/>
  <c r="C223" i="1"/>
  <c r="H222" i="1"/>
  <c r="D222" i="1"/>
  <c r="G222" i="1" s="1"/>
  <c r="C222" i="1"/>
  <c r="D221" i="1"/>
  <c r="G221" i="1" s="1"/>
  <c r="C221" i="1"/>
  <c r="C220" i="1"/>
  <c r="D219" i="1"/>
  <c r="H219" i="1" s="1"/>
  <c r="C219" i="1"/>
  <c r="H218" i="1"/>
  <c r="G218" i="1"/>
  <c r="D218" i="1"/>
  <c r="C218" i="1"/>
  <c r="H217" i="1"/>
  <c r="D217" i="1"/>
  <c r="G217" i="1" s="1"/>
  <c r="C217" i="1"/>
  <c r="H216" i="1"/>
  <c r="D216" i="1"/>
  <c r="G216" i="1" s="1"/>
  <c r="C216" i="1"/>
  <c r="G215" i="1"/>
  <c r="D215" i="1"/>
  <c r="H215" i="1" s="1"/>
  <c r="C215" i="1"/>
  <c r="H214" i="1"/>
  <c r="D214" i="1"/>
  <c r="G214" i="1" s="1"/>
  <c r="C214" i="1"/>
  <c r="H213" i="1"/>
  <c r="D213" i="1"/>
  <c r="G213" i="1" s="1"/>
  <c r="C213" i="1"/>
  <c r="H212" i="1"/>
  <c r="D212" i="1"/>
  <c r="G212" i="1" s="1"/>
  <c r="C212" i="1"/>
  <c r="D211" i="1"/>
  <c r="H211" i="1" s="1"/>
  <c r="C211" i="1"/>
  <c r="H210" i="1"/>
  <c r="D210" i="1"/>
  <c r="G210" i="1" s="1"/>
  <c r="C210" i="1"/>
  <c r="D209" i="1"/>
  <c r="H209" i="1" s="1"/>
  <c r="C209" i="1"/>
  <c r="H208" i="1"/>
  <c r="G208" i="1"/>
  <c r="D208" i="1"/>
  <c r="C208" i="1"/>
  <c r="G207"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D190" i="1"/>
  <c r="H190" i="1" s="1"/>
  <c r="C190" i="1"/>
  <c r="H189" i="1"/>
  <c r="D189" i="1"/>
  <c r="G189" i="1" s="1"/>
  <c r="C189" i="1"/>
  <c r="H188" i="1"/>
  <c r="D188" i="1"/>
  <c r="G188" i="1" s="1"/>
  <c r="C188" i="1"/>
  <c r="H187" i="1"/>
  <c r="D187" i="1"/>
  <c r="G187" i="1" s="1"/>
  <c r="C187" i="1"/>
  <c r="H186" i="1"/>
  <c r="G186" i="1"/>
  <c r="D186" i="1"/>
  <c r="C186" i="1"/>
  <c r="H185" i="1"/>
  <c r="G185" i="1"/>
  <c r="D185" i="1"/>
  <c r="C185" i="1"/>
  <c r="C184" i="1"/>
  <c r="H183" i="1"/>
  <c r="D183" i="1"/>
  <c r="G183" i="1" s="1"/>
  <c r="C183" i="1"/>
  <c r="H182" i="1"/>
  <c r="G182" i="1"/>
  <c r="D182" i="1"/>
  <c r="C182" i="1"/>
  <c r="D181" i="1"/>
  <c r="H181" i="1" s="1"/>
  <c r="C181" i="1"/>
  <c r="H180" i="1"/>
  <c r="D180" i="1"/>
  <c r="G180" i="1" s="1"/>
  <c r="C180" i="1"/>
  <c r="H179" i="1"/>
  <c r="G179" i="1"/>
  <c r="D179" i="1"/>
  <c r="C179" i="1"/>
  <c r="H178" i="1"/>
  <c r="G178" i="1"/>
  <c r="D178" i="1"/>
  <c r="C178" i="1"/>
  <c r="H177" i="1"/>
  <c r="D177" i="1"/>
  <c r="G177" i="1" s="1"/>
  <c r="C177" i="1"/>
  <c r="H176" i="1"/>
  <c r="D176" i="1"/>
  <c r="G176" i="1" s="1"/>
  <c r="C176" i="1"/>
  <c r="D175" i="1"/>
  <c r="H175" i="1" s="1"/>
  <c r="C175" i="1"/>
  <c r="H174" i="1"/>
  <c r="D174" i="1"/>
  <c r="G174" i="1" s="1"/>
  <c r="C174"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G164" i="1"/>
  <c r="D164" i="1"/>
  <c r="H164" i="1" s="1"/>
  <c r="C164" i="1"/>
  <c r="D163" i="1"/>
  <c r="H163" i="1" s="1"/>
  <c r="C163" i="1"/>
  <c r="D162" i="1"/>
  <c r="H162" i="1" s="1"/>
  <c r="C162" i="1"/>
  <c r="D161" i="1"/>
  <c r="H161" i="1" s="1"/>
  <c r="C161" i="1"/>
  <c r="D160" i="1"/>
  <c r="H160" i="1" s="1"/>
  <c r="C160" i="1"/>
  <c r="C159" i="1"/>
  <c r="H158" i="1"/>
  <c r="D158" i="1"/>
  <c r="G158" i="1" s="1"/>
  <c r="C158" i="1"/>
  <c r="H157" i="1"/>
  <c r="G157" i="1"/>
  <c r="D157" i="1"/>
  <c r="C157" i="1"/>
  <c r="H156" i="1"/>
  <c r="D156" i="1"/>
  <c r="G156" i="1" s="1"/>
  <c r="C156" i="1"/>
  <c r="H155" i="1"/>
  <c r="D155" i="1"/>
  <c r="G155" i="1" s="1"/>
  <c r="C155" i="1"/>
  <c r="H154" i="1"/>
  <c r="G154" i="1"/>
  <c r="D154" i="1"/>
  <c r="C154" i="1"/>
  <c r="H153" i="1"/>
  <c r="G153" i="1"/>
  <c r="D153" i="1"/>
  <c r="C153" i="1"/>
  <c r="H152" i="1"/>
  <c r="G152" i="1"/>
  <c r="D152" i="1"/>
  <c r="C152" i="1"/>
  <c r="D151" i="1"/>
  <c r="H151" i="1" s="1"/>
  <c r="C151" i="1"/>
  <c r="H150" i="1"/>
  <c r="G150" i="1"/>
  <c r="D150" i="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D139" i="1"/>
  <c r="G139" i="1" s="1"/>
  <c r="C139" i="1"/>
  <c r="H138" i="1"/>
  <c r="D138" i="1"/>
  <c r="G138" i="1" s="1"/>
  <c r="C138" i="1"/>
  <c r="H137" i="1"/>
  <c r="D137" i="1"/>
  <c r="G137" i="1" s="1"/>
  <c r="C137" i="1"/>
  <c r="D136" i="1"/>
  <c r="G136" i="1" s="1"/>
  <c r="C136" i="1"/>
  <c r="C135" i="1"/>
  <c r="G134" i="1"/>
  <c r="D134" i="1"/>
  <c r="H134" i="1" s="1"/>
  <c r="C134" i="1"/>
  <c r="D133" i="1"/>
  <c r="H133" i="1" s="1"/>
  <c r="C133" i="1"/>
  <c r="D132" i="1"/>
  <c r="H132" i="1" s="1"/>
  <c r="C132" i="1"/>
  <c r="D131" i="1"/>
  <c r="H131" i="1" s="1"/>
  <c r="C131" i="1"/>
  <c r="C130" i="1"/>
  <c r="C129" i="1"/>
  <c r="H128" i="1"/>
  <c r="G128" i="1"/>
  <c r="D128" i="1"/>
  <c r="C128" i="1"/>
  <c r="H127" i="1"/>
  <c r="G127" i="1"/>
  <c r="D127" i="1"/>
  <c r="C127" i="1"/>
  <c r="D126" i="1"/>
  <c r="H126" i="1" s="1"/>
  <c r="C126" i="1"/>
  <c r="H125" i="1"/>
  <c r="G125" i="1"/>
  <c r="D125" i="1"/>
  <c r="C125" i="1"/>
  <c r="C124" i="1"/>
  <c r="H123" i="1"/>
  <c r="D123" i="1"/>
  <c r="G123" i="1" s="1"/>
  <c r="C123" i="1"/>
  <c r="H122" i="1"/>
  <c r="G122" i="1"/>
  <c r="D122" i="1"/>
  <c r="C122" i="1"/>
  <c r="C121"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G113" i="1"/>
  <c r="D113" i="1"/>
  <c r="C113" i="1"/>
  <c r="H112" i="1"/>
  <c r="G112" i="1"/>
  <c r="D112" i="1"/>
  <c r="C112" i="1"/>
  <c r="H111" i="1"/>
  <c r="D111" i="1"/>
  <c r="G111" i="1" s="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D103" i="1"/>
  <c r="G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D92" i="1"/>
  <c r="G92" i="1" s="1"/>
  <c r="C92" i="1"/>
  <c r="H91" i="1"/>
  <c r="G91" i="1"/>
  <c r="D91" i="1"/>
  <c r="C91" i="1"/>
  <c r="G90" i="1"/>
  <c r="D90" i="1"/>
  <c r="H90" i="1" s="1"/>
  <c r="C90" i="1"/>
  <c r="H89" i="1"/>
  <c r="G89" i="1"/>
  <c r="D89" i="1"/>
  <c r="C89" i="1"/>
  <c r="H88" i="1"/>
  <c r="G88" i="1"/>
  <c r="D88" i="1"/>
  <c r="C88" i="1"/>
  <c r="D87" i="1"/>
  <c r="H87" i="1" s="1"/>
  <c r="C87" i="1"/>
  <c r="D86" i="1"/>
  <c r="H86" i="1" s="1"/>
  <c r="C86" i="1"/>
  <c r="D85" i="1"/>
  <c r="H85" i="1" s="1"/>
  <c r="C85" i="1"/>
  <c r="H84" i="1"/>
  <c r="D84" i="1"/>
  <c r="G84" i="1" s="1"/>
  <c r="C84" i="1"/>
  <c r="H83" i="1"/>
  <c r="G83" i="1"/>
  <c r="D83" i="1"/>
  <c r="C83" i="1"/>
  <c r="H82" i="1"/>
  <c r="G82" i="1"/>
  <c r="D82" i="1"/>
  <c r="C82" i="1"/>
  <c r="H81" i="1"/>
  <c r="D81" i="1"/>
  <c r="G81" i="1" s="1"/>
  <c r="C81" i="1"/>
  <c r="D80" i="1"/>
  <c r="H80" i="1" s="1"/>
  <c r="C80" i="1"/>
  <c r="D79" i="1"/>
  <c r="H79" i="1" s="1"/>
  <c r="C79" i="1"/>
  <c r="C78" i="1"/>
  <c r="H77" i="1"/>
  <c r="G77" i="1"/>
  <c r="D77" i="1"/>
  <c r="C77" i="1"/>
  <c r="H76" i="1"/>
  <c r="D76" i="1"/>
  <c r="G76" i="1" s="1"/>
  <c r="C76" i="1"/>
  <c r="H75" i="1"/>
  <c r="D75" i="1"/>
  <c r="G75" i="1" s="1"/>
  <c r="C75" i="1"/>
  <c r="H74" i="1"/>
  <c r="D74" i="1"/>
  <c r="G74" i="1" s="1"/>
  <c r="C74" i="1"/>
  <c r="C73" i="1"/>
  <c r="H72" i="1"/>
  <c r="G72" i="1"/>
  <c r="D72" i="1"/>
  <c r="C72" i="1"/>
  <c r="H71" i="1"/>
  <c r="G71" i="1"/>
  <c r="D71" i="1"/>
  <c r="C71" i="1"/>
  <c r="H70" i="1"/>
  <c r="G70" i="1"/>
  <c r="D70" i="1"/>
  <c r="C70" i="1"/>
  <c r="H69" i="1"/>
  <c r="D69" i="1"/>
  <c r="G69" i="1" s="1"/>
  <c r="C69" i="1"/>
  <c r="H68" i="1"/>
  <c r="G68" i="1"/>
  <c r="D68" i="1"/>
  <c r="C68" i="1"/>
  <c r="C67" i="1"/>
  <c r="H66" i="1"/>
  <c r="G66" i="1"/>
  <c r="D66" i="1"/>
  <c r="C66" i="1"/>
  <c r="D65" i="1"/>
  <c r="H65" i="1" s="1"/>
  <c r="C65" i="1"/>
  <c r="D64" i="1"/>
  <c r="H64" i="1" s="1"/>
  <c r="C64" i="1"/>
  <c r="H63" i="1"/>
  <c r="G63" i="1"/>
  <c r="D63" i="1"/>
  <c r="C63" i="1"/>
  <c r="G62" i="1"/>
  <c r="D62" i="1"/>
  <c r="H62" i="1" s="1"/>
  <c r="C62" i="1"/>
  <c r="D61" i="1"/>
  <c r="H61" i="1" s="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D49" i="1"/>
  <c r="G49" i="1" s="1"/>
  <c r="C49" i="1"/>
  <c r="H48" i="1"/>
  <c r="G48" i="1"/>
  <c r="D48" i="1"/>
  <c r="C48" i="1"/>
  <c r="H47" i="1"/>
  <c r="D47" i="1"/>
  <c r="G47" i="1" s="1"/>
  <c r="C47" i="1"/>
  <c r="H45" i="1"/>
  <c r="G45" i="1"/>
  <c r="D45" i="1"/>
  <c r="C45" i="1"/>
  <c r="H44" i="1"/>
  <c r="G44" i="1"/>
  <c r="D44" i="1"/>
  <c r="C44" i="1"/>
  <c r="D43" i="1"/>
  <c r="H43" i="1" s="1"/>
  <c r="C43" i="1"/>
  <c r="G42" i="1"/>
  <c r="D42" i="1"/>
  <c r="H42" i="1" s="1"/>
  <c r="C42" i="1"/>
  <c r="D41" i="1"/>
  <c r="H41" i="1" s="1"/>
  <c r="C41" i="1"/>
  <c r="D40" i="1"/>
  <c r="H39" i="1"/>
  <c r="D39" i="1"/>
  <c r="G39" i="1" s="1"/>
  <c r="C39" i="1"/>
  <c r="H38" i="1"/>
  <c r="D38" i="1"/>
  <c r="G38" i="1" s="1"/>
  <c r="C38" i="1"/>
  <c r="H37" i="1"/>
  <c r="D37" i="1"/>
  <c r="G37" i="1" s="1"/>
  <c r="C37" i="1"/>
  <c r="D36" i="1"/>
  <c r="G36" i="1" s="1"/>
  <c r="C36" i="1"/>
  <c r="H35" i="1"/>
  <c r="D35" i="1"/>
  <c r="G35" i="1" s="1"/>
  <c r="C35" i="1"/>
  <c r="H34" i="1"/>
  <c r="D34" i="1"/>
  <c r="G34" i="1" s="1"/>
  <c r="C34" i="1"/>
  <c r="D33" i="1"/>
  <c r="G33" i="1" s="1"/>
  <c r="C33" i="1"/>
  <c r="H32" i="1"/>
  <c r="D32" i="1"/>
  <c r="G32" i="1" s="1"/>
  <c r="C32" i="1"/>
  <c r="H31" i="1"/>
  <c r="D31" i="1"/>
  <c r="G31" i="1" s="1"/>
  <c r="C31" i="1"/>
  <c r="H30" i="1"/>
  <c r="D30" i="1"/>
  <c r="G30" i="1" s="1"/>
  <c r="C30" i="1"/>
  <c r="D29" i="1"/>
  <c r="H29" i="1" s="1"/>
  <c r="C29" i="1"/>
  <c r="D28" i="1"/>
  <c r="H28" i="1" s="1"/>
  <c r="C28" i="1"/>
  <c r="D27" i="1"/>
  <c r="H27" i="1" s="1"/>
  <c r="C27" i="1"/>
  <c r="D26" i="1"/>
  <c r="H26" i="1" s="1"/>
  <c r="C26" i="1"/>
  <c r="D25" i="1"/>
  <c r="H25" i="1" s="1"/>
  <c r="C25" i="1"/>
  <c r="D24" i="1"/>
  <c r="H24" i="1" s="1"/>
  <c r="C24" i="1"/>
  <c r="D23" i="1"/>
  <c r="H23" i="1" s="1"/>
  <c r="C23" i="1"/>
  <c r="H22" i="1"/>
  <c r="D22" i="1"/>
  <c r="G22" i="1" s="1"/>
  <c r="C22" i="1"/>
  <c r="H21" i="1"/>
  <c r="G21" i="1"/>
  <c r="D21" i="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C3" i="1"/>
  <c r="G1264" i="1" l="1"/>
  <c r="G1263" i="1"/>
  <c r="E32" i="9"/>
  <c r="B32" i="9" s="1"/>
  <c r="H1323" i="1"/>
  <c r="H1316" i="1"/>
  <c r="G1316" i="1"/>
  <c r="H1307" i="1"/>
  <c r="G1307" i="1"/>
  <c r="G1304" i="1"/>
  <c r="G1299" i="1"/>
  <c r="H1299" i="1"/>
  <c r="I24" i="3"/>
  <c r="D1300" i="1"/>
  <c r="G1356" i="1"/>
  <c r="G1354" i="1"/>
  <c r="H1353" i="1"/>
  <c r="G1352" i="1"/>
  <c r="H1351" i="1"/>
  <c r="G1350" i="1"/>
  <c r="H1348" i="1"/>
  <c r="H1349" i="1"/>
  <c r="H1347" i="1"/>
  <c r="G1346" i="1"/>
  <c r="G1344" i="1"/>
  <c r="H1345" i="1"/>
  <c r="G1343" i="1"/>
  <c r="G1342" i="1"/>
  <c r="G1341" i="1"/>
  <c r="G1340" i="1"/>
  <c r="G1339" i="1"/>
  <c r="G1337" i="1"/>
  <c r="G1338" i="1"/>
  <c r="G1336" i="1"/>
  <c r="G1335" i="1"/>
  <c r="E35" i="6"/>
  <c r="I25" i="3" s="1"/>
  <c r="G1334" i="1"/>
  <c r="H1333" i="1"/>
  <c r="G1332" i="1"/>
  <c r="G1330" i="1"/>
  <c r="G1331" i="1"/>
  <c r="H1328" i="1"/>
  <c r="G1327" i="1"/>
  <c r="H1326" i="1"/>
  <c r="H1325" i="1"/>
  <c r="G1324" i="1"/>
  <c r="H1322" i="1"/>
  <c r="H1355" i="1"/>
  <c r="G1355" i="1"/>
  <c r="G1359" i="1"/>
  <c r="G1360" i="1"/>
  <c r="G1367" i="1"/>
  <c r="G1368" i="1"/>
  <c r="G1369" i="1"/>
  <c r="G1375" i="1"/>
  <c r="G1376" i="1"/>
  <c r="G1382" i="1"/>
  <c r="G1384" i="1"/>
  <c r="G1387" i="1"/>
  <c r="G1389" i="1"/>
  <c r="H1388" i="1"/>
  <c r="H1390" i="1"/>
  <c r="E89" i="6"/>
  <c r="D1383" i="1" s="1"/>
  <c r="H1383" i="1" s="1"/>
  <c r="G1393" i="1"/>
  <c r="H1393" i="1"/>
  <c r="G1400" i="1"/>
  <c r="G1401" i="1"/>
  <c r="G1407" i="1"/>
  <c r="H1416" i="1"/>
  <c r="G1416" i="1"/>
  <c r="G1419" i="1"/>
  <c r="D1424" i="1"/>
  <c r="G1428" i="1"/>
  <c r="G1439" i="1"/>
  <c r="I1439" i="1" s="1"/>
  <c r="J1439" i="1"/>
  <c r="H1440" i="1"/>
  <c r="H1442" i="1"/>
  <c r="G1443" i="1"/>
  <c r="I1443" i="1" s="1"/>
  <c r="J1443" i="1"/>
  <c r="D1438" i="1"/>
  <c r="H1444" i="1"/>
  <c r="H1447" i="1"/>
  <c r="H1449" i="1"/>
  <c r="J1445" i="1"/>
  <c r="H1455" i="1"/>
  <c r="H1457" i="1"/>
  <c r="H1454" i="1"/>
  <c r="H1459" i="1"/>
  <c r="G1460" i="1"/>
  <c r="H1462" i="1"/>
  <c r="H1464" i="1"/>
  <c r="G1465" i="1"/>
  <c r="H1466" i="1"/>
  <c r="E22" i="7"/>
  <c r="H1461" i="1"/>
  <c r="H1477" i="1"/>
  <c r="G1478" i="1"/>
  <c r="D1475" i="1"/>
  <c r="G1475" i="1" s="1"/>
  <c r="E38" i="7"/>
  <c r="H31" i="3"/>
  <c r="J1476" i="1"/>
  <c r="H1475" i="1"/>
  <c r="J1473" i="1"/>
  <c r="C1470" i="1"/>
  <c r="G1470" i="1" s="1"/>
  <c r="J1467" i="1"/>
  <c r="D5" i="7"/>
  <c r="J1463" i="1"/>
  <c r="J1458" i="1"/>
  <c r="J1456" i="1"/>
  <c r="J1450" i="1"/>
  <c r="J1448" i="1"/>
  <c r="J1446" i="1"/>
  <c r="G1445" i="1"/>
  <c r="H1445" i="1"/>
  <c r="J1444" i="1"/>
  <c r="J1442" i="1"/>
  <c r="H1441" i="1"/>
  <c r="I1441" i="1" s="1"/>
  <c r="C1436" i="1"/>
  <c r="C1437" i="1"/>
  <c r="C1438" i="1"/>
  <c r="G1488" i="1"/>
  <c r="G1487" i="1"/>
  <c r="G1495" i="1"/>
  <c r="H1497" i="1"/>
  <c r="H1493" i="1"/>
  <c r="G1508" i="1"/>
  <c r="G1515" i="1"/>
  <c r="H1513" i="1"/>
  <c r="C1511" i="1"/>
  <c r="G1520" i="1"/>
  <c r="G1519" i="1"/>
  <c r="G1523" i="1"/>
  <c r="G1527" i="1"/>
  <c r="G1528" i="1"/>
  <c r="H1525" i="1"/>
  <c r="H1529" i="1"/>
  <c r="G1531" i="1"/>
  <c r="G1532" i="1"/>
  <c r="G1536" i="1"/>
  <c r="H1537" i="1"/>
  <c r="G1535" i="1"/>
  <c r="G1539" i="1"/>
  <c r="H1541" i="1"/>
  <c r="G1543" i="1"/>
  <c r="G1540" i="1"/>
  <c r="G1544" i="1"/>
  <c r="G1547" i="1"/>
  <c r="G1548" i="1"/>
  <c r="H1545" i="1"/>
  <c r="H1549" i="1"/>
  <c r="G1551" i="1"/>
  <c r="G1552" i="1"/>
  <c r="G1556" i="1"/>
  <c r="H1557" i="1"/>
  <c r="G1555" i="1"/>
  <c r="G1559" i="1"/>
  <c r="H1561" i="1"/>
  <c r="G1563" i="1"/>
  <c r="G1560" i="1"/>
  <c r="G1564" i="1"/>
  <c r="D49" i="8"/>
  <c r="C1524" i="1" s="1"/>
  <c r="H1524" i="1" s="1"/>
  <c r="G1567" i="1"/>
  <c r="H1565" i="1"/>
  <c r="G1568" i="1"/>
  <c r="G1571" i="1"/>
  <c r="H1573" i="1"/>
  <c r="G1575" i="1"/>
  <c r="G1579" i="1"/>
  <c r="C1576" i="1"/>
  <c r="H1577" i="1"/>
  <c r="H1509" i="1"/>
  <c r="G1507" i="1"/>
  <c r="G1503" i="1"/>
  <c r="H1501" i="1"/>
  <c r="G1499" i="1"/>
  <c r="G1491" i="1"/>
  <c r="H1489" i="1"/>
  <c r="C1483" i="1"/>
  <c r="H1483" i="1" s="1"/>
  <c r="H1485" i="1"/>
  <c r="H1481" i="1"/>
  <c r="G1409" i="1"/>
  <c r="G1411" i="1"/>
  <c r="D1408" i="1"/>
  <c r="H1408" i="1" s="1"/>
  <c r="G1420" i="1"/>
  <c r="F114" i="6"/>
  <c r="D130" i="1"/>
  <c r="H130" i="1" s="1"/>
  <c r="E286" i="9"/>
  <c r="E291" i="9"/>
  <c r="B291" i="9" s="1"/>
  <c r="G1247" i="1"/>
  <c r="G1256" i="1"/>
  <c r="E289" i="9"/>
  <c r="B289" i="9" s="1"/>
  <c r="E293" i="9"/>
  <c r="B293" i="9" s="1"/>
  <c r="G1285" i="1"/>
  <c r="E304" i="9"/>
  <c r="B304" i="9" s="1"/>
  <c r="G1234" i="1"/>
  <c r="G1233" i="1"/>
  <c r="G1232" i="1"/>
  <c r="G1231" i="1"/>
  <c r="G1230" i="1"/>
  <c r="G1229" i="1"/>
  <c r="G1227" i="1"/>
  <c r="G1228" i="1"/>
  <c r="E245" i="5"/>
  <c r="D1222" i="1" s="1"/>
  <c r="H1222" i="1" s="1"/>
  <c r="F250" i="5"/>
  <c r="G1226" i="1"/>
  <c r="E284" i="9"/>
  <c r="B284" i="9" s="1"/>
  <c r="G1225" i="1"/>
  <c r="G1223" i="1"/>
  <c r="G1224" i="1"/>
  <c r="G1221" i="1"/>
  <c r="G1219" i="1"/>
  <c r="G1220" i="1"/>
  <c r="G1218" i="1"/>
  <c r="D1215" i="1"/>
  <c r="D1216" i="1"/>
  <c r="F238" i="5"/>
  <c r="F239" i="5"/>
  <c r="G1213" i="1"/>
  <c r="G1211" i="1"/>
  <c r="G1212" i="1"/>
  <c r="H1210" i="1"/>
  <c r="E307" i="9"/>
  <c r="B307" i="9" s="1"/>
  <c r="E303" i="9"/>
  <c r="B303" i="9" s="1"/>
  <c r="E301" i="9"/>
  <c r="B301" i="9" s="1"/>
  <c r="H1201" i="1"/>
  <c r="E206" i="5"/>
  <c r="H311" i="9" s="1"/>
  <c r="E311" i="9" s="1"/>
  <c r="B311" i="9" s="1"/>
  <c r="E300" i="9"/>
  <c r="B300" i="9" s="1"/>
  <c r="G1190" i="1"/>
  <c r="G1189" i="1"/>
  <c r="G1188" i="1"/>
  <c r="E297" i="9"/>
  <c r="B297" i="9" s="1"/>
  <c r="G1187" i="1"/>
  <c r="E296" i="9"/>
  <c r="B296" i="9" s="1"/>
  <c r="D1184" i="1"/>
  <c r="E294" i="9"/>
  <c r="B294" i="9" s="1"/>
  <c r="G1175" i="1"/>
  <c r="G1167" i="1"/>
  <c r="H1167" i="1"/>
  <c r="D1168" i="1"/>
  <c r="E309" i="9"/>
  <c r="B309" i="9" s="1"/>
  <c r="G1154" i="1"/>
  <c r="G1148" i="1"/>
  <c r="G1139" i="1"/>
  <c r="E292" i="9"/>
  <c r="B292" i="9" s="1"/>
  <c r="E288" i="9"/>
  <c r="B288" i="9" s="1"/>
  <c r="G1127" i="1"/>
  <c r="G1124" i="1"/>
  <c r="H1120" i="1"/>
  <c r="H1113" i="1"/>
  <c r="G1112" i="1"/>
  <c r="H1112" i="1"/>
  <c r="E118" i="5"/>
  <c r="D1096" i="1" s="1"/>
  <c r="G1104" i="1"/>
  <c r="H1104" i="1"/>
  <c r="D1097" i="1"/>
  <c r="G1084" i="1"/>
  <c r="G1073" i="1"/>
  <c r="G1066" i="1"/>
  <c r="G1067" i="1"/>
  <c r="G1064" i="1"/>
  <c r="B286" i="9"/>
  <c r="G1063" i="1"/>
  <c r="G1062" i="1"/>
  <c r="G1061" i="1"/>
  <c r="G1060" i="1"/>
  <c r="H1056" i="1"/>
  <c r="G1056" i="1"/>
  <c r="F78" i="5"/>
  <c r="G1047" i="1"/>
  <c r="G1048" i="1"/>
  <c r="G1035" i="1"/>
  <c r="H1023" i="1"/>
  <c r="G1019" i="1"/>
  <c r="H1019" i="1"/>
  <c r="G1013" i="1"/>
  <c r="H1013" i="1"/>
  <c r="F35" i="5"/>
  <c r="G1007" i="1"/>
  <c r="H1007" i="1"/>
  <c r="D997" i="1"/>
  <c r="G991" i="1"/>
  <c r="G992" i="1"/>
  <c r="E12" i="5"/>
  <c r="E7" i="5" s="1"/>
  <c r="G989" i="1"/>
  <c r="G988" i="1"/>
  <c r="F8" i="5"/>
  <c r="G986" i="1"/>
  <c r="G987" i="1"/>
  <c r="G983" i="1"/>
  <c r="G982" i="1"/>
  <c r="G981" i="1"/>
  <c r="G980" i="1"/>
  <c r="G979" i="1"/>
  <c r="G978" i="1"/>
  <c r="G977" i="1"/>
  <c r="G976" i="1"/>
  <c r="G975" i="1"/>
  <c r="G974" i="1"/>
  <c r="G973" i="1"/>
  <c r="E159" i="9"/>
  <c r="B159" i="9" s="1"/>
  <c r="G972" i="1"/>
  <c r="G971" i="1"/>
  <c r="G970" i="1"/>
  <c r="G969" i="1"/>
  <c r="G968" i="1"/>
  <c r="G967" i="1"/>
  <c r="G966" i="1"/>
  <c r="G965" i="1"/>
  <c r="G964" i="1"/>
  <c r="G963" i="1"/>
  <c r="E154" i="9"/>
  <c r="B154" i="9" s="1"/>
  <c r="G962" i="1"/>
  <c r="G961" i="1"/>
  <c r="G960" i="1"/>
  <c r="G959" i="1"/>
  <c r="G958" i="1"/>
  <c r="G957" i="1"/>
  <c r="G956" i="1"/>
  <c r="G955" i="1"/>
  <c r="G954" i="1"/>
  <c r="H953" i="1"/>
  <c r="G952" i="1"/>
  <c r="G951" i="1"/>
  <c r="G950" i="1"/>
  <c r="F265" i="9"/>
  <c r="B265" i="9" s="1"/>
  <c r="E146" i="9"/>
  <c r="B146" i="9" s="1"/>
  <c r="G949" i="1"/>
  <c r="G948" i="1"/>
  <c r="G947" i="1"/>
  <c r="G946" i="1"/>
  <c r="G945" i="1"/>
  <c r="G944" i="1"/>
  <c r="G943" i="1"/>
  <c r="G942" i="1"/>
  <c r="F261" i="9"/>
  <c r="G941" i="1"/>
  <c r="G940" i="1"/>
  <c r="G939" i="1"/>
  <c r="G938" i="1"/>
  <c r="G937" i="1"/>
  <c r="E138" i="9"/>
  <c r="B138" i="9" s="1"/>
  <c r="G936" i="1"/>
  <c r="F257" i="9"/>
  <c r="E131" i="9"/>
  <c r="B131" i="9" s="1"/>
  <c r="E126" i="9"/>
  <c r="B126" i="9" s="1"/>
  <c r="G912" i="1"/>
  <c r="F253" i="9"/>
  <c r="E118" i="9"/>
  <c r="B118" i="9" s="1"/>
  <c r="F249" i="9"/>
  <c r="B249" i="9" s="1"/>
  <c r="G905" i="1"/>
  <c r="E113" i="9"/>
  <c r="B113" i="9" s="1"/>
  <c r="G895" i="1"/>
  <c r="E110" i="9"/>
  <c r="B110" i="9" s="1"/>
  <c r="G888" i="1"/>
  <c r="F244" i="9"/>
  <c r="G885" i="1"/>
  <c r="G884" i="1"/>
  <c r="E105" i="9"/>
  <c r="B105" i="9" s="1"/>
  <c r="G882" i="1"/>
  <c r="E98" i="9"/>
  <c r="B98" i="9" s="1"/>
  <c r="F238" i="9"/>
  <c r="G860" i="1"/>
  <c r="G849" i="1"/>
  <c r="G848" i="1"/>
  <c r="E83" i="9"/>
  <c r="B83" i="9" s="1"/>
  <c r="F232" i="9"/>
  <c r="B232" i="9" s="1"/>
  <c r="F228" i="9"/>
  <c r="B228" i="9" s="1"/>
  <c r="B227" i="9"/>
  <c r="E71" i="9"/>
  <c r="B71" i="9" s="1"/>
  <c r="G784" i="1"/>
  <c r="G774" i="1"/>
  <c r="G771" i="1"/>
  <c r="G765" i="1"/>
  <c r="G760" i="1"/>
  <c r="E59" i="9"/>
  <c r="B59" i="9" s="1"/>
  <c r="G751" i="1"/>
  <c r="E55" i="9"/>
  <c r="B55" i="9" s="1"/>
  <c r="F224" i="9"/>
  <c r="B224" i="9" s="1"/>
  <c r="E50" i="9"/>
  <c r="B50" i="9" s="1"/>
  <c r="G720" i="1"/>
  <c r="G712" i="1"/>
  <c r="F214" i="9"/>
  <c r="H626" i="1"/>
  <c r="G626" i="1"/>
  <c r="G623" i="1"/>
  <c r="H623" i="1"/>
  <c r="E625" i="4"/>
  <c r="D619" i="1" s="1"/>
  <c r="H619" i="1" s="1"/>
  <c r="H620" i="1"/>
  <c r="E158" i="9"/>
  <c r="B158" i="9" s="1"/>
  <c r="G611" i="1"/>
  <c r="E157" i="9"/>
  <c r="B157" i="9" s="1"/>
  <c r="E153" i="9"/>
  <c r="B153" i="9" s="1"/>
  <c r="G610" i="1"/>
  <c r="G608" i="1"/>
  <c r="F269" i="9"/>
  <c r="B269" i="9" s="1"/>
  <c r="G606" i="1"/>
  <c r="G607" i="1"/>
  <c r="F268" i="9"/>
  <c r="B268" i="9" s="1"/>
  <c r="E150" i="9"/>
  <c r="B150" i="9" s="1"/>
  <c r="G605" i="1"/>
  <c r="F267" i="9"/>
  <c r="B267" i="9" s="1"/>
  <c r="E147" i="9"/>
  <c r="B147" i="9" s="1"/>
  <c r="H599" i="1"/>
  <c r="E143" i="9"/>
  <c r="B143" i="9" s="1"/>
  <c r="F263" i="9"/>
  <c r="B263" i="9" s="1"/>
  <c r="E142" i="9"/>
  <c r="B142" i="9" s="1"/>
  <c r="F262" i="9"/>
  <c r="B262" i="9" s="1"/>
  <c r="G593" i="1"/>
  <c r="G595" i="1"/>
  <c r="E139" i="9"/>
  <c r="B139" i="9" s="1"/>
  <c r="F259" i="9"/>
  <c r="B259" i="9" s="1"/>
  <c r="F258" i="9"/>
  <c r="B258" i="9" s="1"/>
  <c r="G588" i="1"/>
  <c r="H588" i="1"/>
  <c r="H575" i="1"/>
  <c r="G578" i="1"/>
  <c r="E580" i="4"/>
  <c r="D574" i="1" s="1"/>
  <c r="E567" i="4"/>
  <c r="D561" i="1" s="1"/>
  <c r="G561" i="1" s="1"/>
  <c r="H561" i="1"/>
  <c r="E135" i="9"/>
  <c r="B135" i="9" s="1"/>
  <c r="E134" i="9"/>
  <c r="B134" i="9" s="1"/>
  <c r="E130" i="9"/>
  <c r="B130" i="9" s="1"/>
  <c r="G549" i="1"/>
  <c r="G550" i="1"/>
  <c r="G546" i="1"/>
  <c r="G544" i="1"/>
  <c r="G545" i="1"/>
  <c r="E127" i="9"/>
  <c r="B127" i="9" s="1"/>
  <c r="G543" i="1"/>
  <c r="G542" i="1"/>
  <c r="G541" i="1"/>
  <c r="G540" i="1"/>
  <c r="G539" i="1"/>
  <c r="E125" i="9"/>
  <c r="B125" i="9" s="1"/>
  <c r="F255" i="9"/>
  <c r="B255" i="9" s="1"/>
  <c r="G537" i="1"/>
  <c r="G538" i="1"/>
  <c r="F254" i="9"/>
  <c r="B254" i="9" s="1"/>
  <c r="G536" i="1"/>
  <c r="G535" i="1"/>
  <c r="E122" i="9"/>
  <c r="B122" i="9" s="1"/>
  <c r="B253" i="9"/>
  <c r="G532" i="1"/>
  <c r="G534" i="1"/>
  <c r="F251" i="9"/>
  <c r="G529" i="1"/>
  <c r="H524" i="1"/>
  <c r="G524" i="1"/>
  <c r="E529" i="4"/>
  <c r="D523" i="1" s="1"/>
  <c r="H516" i="1"/>
  <c r="G509" i="1"/>
  <c r="H509" i="1"/>
  <c r="E117" i="9"/>
  <c r="B117" i="9" s="1"/>
  <c r="G506" i="1"/>
  <c r="G505" i="1"/>
  <c r="E114" i="9"/>
  <c r="B114" i="9" s="1"/>
  <c r="G504" i="1"/>
  <c r="G501" i="1"/>
  <c r="H501" i="1"/>
  <c r="E109" i="9"/>
  <c r="B109" i="9" s="1"/>
  <c r="B247" i="9"/>
  <c r="F248" i="9"/>
  <c r="B248" i="9" s="1"/>
  <c r="F246" i="9"/>
  <c r="B246" i="9" s="1"/>
  <c r="G495" i="1"/>
  <c r="F245" i="9"/>
  <c r="B245" i="9" s="1"/>
  <c r="G494" i="1"/>
  <c r="E106" i="9"/>
  <c r="B106" i="9" s="1"/>
  <c r="G493" i="1"/>
  <c r="G492" i="1"/>
  <c r="B243" i="9"/>
  <c r="G491" i="1"/>
  <c r="F242" i="9"/>
  <c r="B242" i="9" s="1"/>
  <c r="G489" i="1"/>
  <c r="G490" i="1"/>
  <c r="E102" i="9"/>
  <c r="B102" i="9" s="1"/>
  <c r="G488" i="1"/>
  <c r="E101" i="9"/>
  <c r="B101" i="9" s="1"/>
  <c r="G484" i="1"/>
  <c r="G487" i="1"/>
  <c r="F240" i="9"/>
  <c r="B240" i="9" s="1"/>
  <c r="B239" i="9"/>
  <c r="E484" i="4"/>
  <c r="D478" i="1" s="1"/>
  <c r="B238" i="9"/>
  <c r="F237" i="9"/>
  <c r="B237" i="9" s="1"/>
  <c r="E95" i="9"/>
  <c r="B95" i="9" s="1"/>
  <c r="F236" i="9"/>
  <c r="B236" i="9" s="1"/>
  <c r="B235" i="9"/>
  <c r="E94" i="9"/>
  <c r="B94" i="9" s="1"/>
  <c r="G472" i="1"/>
  <c r="H472" i="1"/>
  <c r="E472" i="4"/>
  <c r="D466" i="1" s="1"/>
  <c r="H466" i="1" s="1"/>
  <c r="G466" i="1"/>
  <c r="H467" i="1"/>
  <c r="G463" i="1"/>
  <c r="G464" i="1"/>
  <c r="F234" i="9"/>
  <c r="B234" i="9" s="1"/>
  <c r="G462" i="1"/>
  <c r="G460" i="1"/>
  <c r="G461" i="1"/>
  <c r="G459" i="1"/>
  <c r="G457" i="1"/>
  <c r="G458" i="1"/>
  <c r="G456" i="1"/>
  <c r="G454" i="1"/>
  <c r="G455" i="1"/>
  <c r="E459" i="4"/>
  <c r="D453" i="1" s="1"/>
  <c r="G452" i="1"/>
  <c r="G451" i="1"/>
  <c r="G449" i="1"/>
  <c r="G450" i="1"/>
  <c r="G448" i="1"/>
  <c r="H447" i="1"/>
  <c r="E91" i="9"/>
  <c r="B91" i="9" s="1"/>
  <c r="G446" i="1"/>
  <c r="E90" i="9"/>
  <c r="B90" i="9" s="1"/>
  <c r="G441" i="1"/>
  <c r="G445" i="1"/>
  <c r="E87" i="9"/>
  <c r="B87" i="9" s="1"/>
  <c r="E86" i="9"/>
  <c r="B86" i="9" s="1"/>
  <c r="G429" i="1"/>
  <c r="H429" i="1"/>
  <c r="E421" i="4"/>
  <c r="D415" i="1" s="1"/>
  <c r="G415" i="1" s="1"/>
  <c r="G424" i="1"/>
  <c r="G427" i="1"/>
  <c r="B230" i="9"/>
  <c r="E79" i="9"/>
  <c r="B79" i="9" s="1"/>
  <c r="E78" i="9"/>
  <c r="B78" i="9" s="1"/>
  <c r="F229" i="9"/>
  <c r="B229" i="9" s="1"/>
  <c r="G416" i="1"/>
  <c r="G406" i="1"/>
  <c r="E644" i="4"/>
  <c r="D638" i="1" s="1"/>
  <c r="G638" i="1" s="1"/>
  <c r="F416" i="4"/>
  <c r="H397" i="1"/>
  <c r="F402" i="4"/>
  <c r="G395" i="1"/>
  <c r="G391" i="1"/>
  <c r="H391" i="1"/>
  <c r="G386" i="1"/>
  <c r="H378" i="1"/>
  <c r="H373" i="1"/>
  <c r="D364" i="1"/>
  <c r="G364" i="1" s="1"/>
  <c r="E363" i="4"/>
  <c r="D358" i="1" s="1"/>
  <c r="G358" i="1" s="1"/>
  <c r="G359" i="1"/>
  <c r="G360" i="1"/>
  <c r="G357" i="1"/>
  <c r="G356" i="1"/>
  <c r="G355" i="1"/>
  <c r="G354" i="1"/>
  <c r="G353" i="1"/>
  <c r="G351" i="1"/>
  <c r="G352" i="1"/>
  <c r="G349" i="1"/>
  <c r="E351" i="4"/>
  <c r="D346" i="1" s="1"/>
  <c r="H346" i="1" s="1"/>
  <c r="G347" i="1"/>
  <c r="G348" i="1"/>
  <c r="G343" i="1"/>
  <c r="G344" i="1"/>
  <c r="G342" i="1"/>
  <c r="G340" i="1"/>
  <c r="H339" i="1"/>
  <c r="G339" i="1"/>
  <c r="G326" i="1"/>
  <c r="H326" i="1"/>
  <c r="G312" i="1"/>
  <c r="H312" i="1"/>
  <c r="E311" i="4"/>
  <c r="D306" i="1" s="1"/>
  <c r="H306" i="1" s="1"/>
  <c r="G307" i="1"/>
  <c r="H295" i="1"/>
  <c r="G295" i="1"/>
  <c r="E299" i="4"/>
  <c r="D294" i="1" s="1"/>
  <c r="H284" i="1"/>
  <c r="G284" i="1"/>
  <c r="E75" i="9"/>
  <c r="B75" i="9" s="1"/>
  <c r="E74" i="9"/>
  <c r="B74" i="9" s="1"/>
  <c r="G277" i="1"/>
  <c r="G275" i="1"/>
  <c r="G276" i="1"/>
  <c r="G274" i="1"/>
  <c r="G273" i="1"/>
  <c r="H272" i="1"/>
  <c r="G271" i="1"/>
  <c r="G269" i="1"/>
  <c r="G270" i="1"/>
  <c r="G268" i="1"/>
  <c r="G267" i="1"/>
  <c r="G266" i="1"/>
  <c r="G264" i="1"/>
  <c r="G265" i="1"/>
  <c r="E263" i="4"/>
  <c r="D259" i="1" s="1"/>
  <c r="H259" i="1" s="1"/>
  <c r="G263" i="1"/>
  <c r="E70" i="9"/>
  <c r="B70" i="9" s="1"/>
  <c r="F226" i="9"/>
  <c r="B226" i="9" s="1"/>
  <c r="E252" i="4"/>
  <c r="D248" i="1" s="1"/>
  <c r="H248" i="1" s="1"/>
  <c r="D255" i="1"/>
  <c r="H255" i="1" s="1"/>
  <c r="E67" i="9"/>
  <c r="B67" i="9" s="1"/>
  <c r="G249" i="1"/>
  <c r="G250" i="1"/>
  <c r="G243" i="1"/>
  <c r="H243" i="1"/>
  <c r="H240" i="1"/>
  <c r="G240" i="1"/>
  <c r="G236" i="1"/>
  <c r="H239" i="1"/>
  <c r="E63" i="9"/>
  <c r="B63" i="9" s="1"/>
  <c r="H232" i="1"/>
  <c r="G232" i="1"/>
  <c r="E224" i="4"/>
  <c r="D220" i="1" s="1"/>
  <c r="G220" i="1" s="1"/>
  <c r="E62" i="9"/>
  <c r="B62" i="9" s="1"/>
  <c r="H221" i="1"/>
  <c r="G211" i="1"/>
  <c r="G219" i="1"/>
  <c r="E58" i="9"/>
  <c r="B58" i="9" s="1"/>
  <c r="F225" i="9"/>
  <c r="B225" i="9" s="1"/>
  <c r="G205" i="1"/>
  <c r="G204" i="1"/>
  <c r="G203" i="1"/>
  <c r="G202" i="1"/>
  <c r="G201" i="1"/>
  <c r="E54" i="9"/>
  <c r="B54" i="9" s="1"/>
  <c r="G198" i="1"/>
  <c r="G200" i="1"/>
  <c r="E51" i="9"/>
  <c r="B51" i="9" s="1"/>
  <c r="E196" i="4"/>
  <c r="D192" i="1" s="1"/>
  <c r="G190" i="1"/>
  <c r="F188" i="4"/>
  <c r="F159" i="4"/>
  <c r="G149" i="1"/>
  <c r="G151" i="1"/>
  <c r="H136" i="1"/>
  <c r="G133" i="1"/>
  <c r="E39" i="9"/>
  <c r="B39" i="9" s="1"/>
  <c r="H116" i="1"/>
  <c r="H103" i="1"/>
  <c r="H94" i="1"/>
  <c r="G94" i="1"/>
  <c r="G87" i="1"/>
  <c r="H67" i="1"/>
  <c r="G67" i="1"/>
  <c r="E34" i="9"/>
  <c r="B34" i="9" s="1"/>
  <c r="E35" i="9"/>
  <c r="B35" i="9" s="1"/>
  <c r="G80" i="1"/>
  <c r="G79" i="1"/>
  <c r="G85" i="1"/>
  <c r="G86" i="1"/>
  <c r="F83" i="4"/>
  <c r="F216" i="9"/>
  <c r="B216" i="9" s="1"/>
  <c r="G61" i="1"/>
  <c r="E27" i="9"/>
  <c r="B27" i="9" s="1"/>
  <c r="G50" i="1"/>
  <c r="H50" i="1"/>
  <c r="G43" i="1"/>
  <c r="G41" i="1"/>
  <c r="H36" i="1"/>
  <c r="H33" i="1"/>
  <c r="G29" i="1"/>
  <c r="B215" i="9"/>
  <c r="G28" i="1"/>
  <c r="G27" i="1"/>
  <c r="G25" i="1"/>
  <c r="G26" i="1"/>
  <c r="G24" i="1"/>
  <c r="G23" i="1"/>
  <c r="G19" i="1"/>
  <c r="G20" i="1"/>
  <c r="B214" i="9"/>
  <c r="G18" i="1"/>
  <c r="G17" i="1"/>
  <c r="G16" i="1"/>
  <c r="G15" i="1"/>
  <c r="E7" i="4"/>
  <c r="D3" i="1" s="1"/>
  <c r="G13" i="1"/>
  <c r="G14" i="1"/>
  <c r="G12" i="1"/>
  <c r="G11" i="1"/>
  <c r="G10" i="1"/>
  <c r="G9" i="1"/>
  <c r="G8" i="1"/>
  <c r="G7" i="1"/>
  <c r="G6" i="1"/>
  <c r="G4" i="1"/>
  <c r="G5" i="1"/>
  <c r="G649" i="1"/>
  <c r="E23" i="9"/>
  <c r="B23" i="9" s="1"/>
  <c r="B275" i="9"/>
  <c r="G710" i="1"/>
  <c r="E30" i="9"/>
  <c r="B30" i="9" s="1"/>
  <c r="G288" i="1"/>
  <c r="G405" i="1"/>
  <c r="G411" i="1"/>
  <c r="H638" i="1"/>
  <c r="E643" i="4"/>
  <c r="D637" i="1" s="1"/>
  <c r="D412" i="1"/>
  <c r="F652" i="4"/>
  <c r="F383" i="4"/>
  <c r="H364" i="1"/>
  <c r="G260" i="1"/>
  <c r="G262" i="1"/>
  <c r="G248" i="1"/>
  <c r="G255" i="1"/>
  <c r="G257" i="1"/>
  <c r="G206" i="1"/>
  <c r="G209" i="1"/>
  <c r="H184" i="1"/>
  <c r="F222" i="9"/>
  <c r="B222" i="9" s="1"/>
  <c r="E46" i="9"/>
  <c r="B46" i="9" s="1"/>
  <c r="E47" i="9"/>
  <c r="B47" i="9" s="1"/>
  <c r="B223" i="9"/>
  <c r="F221" i="9"/>
  <c r="B221" i="9" s="1"/>
  <c r="H173" i="1"/>
  <c r="G181" i="1"/>
  <c r="E44" i="9"/>
  <c r="B44" i="9" s="1"/>
  <c r="F220" i="9"/>
  <c r="B220" i="9" s="1"/>
  <c r="B219" i="9"/>
  <c r="G175" i="1"/>
  <c r="G165" i="1"/>
  <c r="E163" i="4"/>
  <c r="D159" i="1" s="1"/>
  <c r="H159" i="1" s="1"/>
  <c r="F169" i="4"/>
  <c r="G163" i="1"/>
  <c r="G162" i="1"/>
  <c r="G160" i="1"/>
  <c r="G161" i="1"/>
  <c r="E152" i="4"/>
  <c r="F218" i="9"/>
  <c r="B218" i="9"/>
  <c r="E40" i="9"/>
  <c r="B40" i="9" s="1"/>
  <c r="F153" i="4"/>
  <c r="G135" i="1"/>
  <c r="G146" i="1"/>
  <c r="G132" i="1"/>
  <c r="G129" i="1"/>
  <c r="G130" i="1"/>
  <c r="G131" i="1"/>
  <c r="F133" i="4"/>
  <c r="F134" i="4"/>
  <c r="G126" i="1"/>
  <c r="H124" i="1"/>
  <c r="G124" i="1"/>
  <c r="F128" i="4"/>
  <c r="D121" i="1"/>
  <c r="F125" i="4"/>
  <c r="G102" i="1"/>
  <c r="H102" i="1"/>
  <c r="F112" i="4"/>
  <c r="F106" i="4"/>
  <c r="F217" i="9"/>
  <c r="B217" i="9" s="1"/>
  <c r="D108" i="1"/>
  <c r="G78" i="1"/>
  <c r="H78" i="1"/>
  <c r="F82" i="4"/>
  <c r="G73" i="1"/>
  <c r="H73" i="1"/>
  <c r="E50" i="4"/>
  <c r="D46" i="1" s="1"/>
  <c r="F77" i="4"/>
  <c r="E31" i="9"/>
  <c r="B31" i="9" s="1"/>
  <c r="G64" i="1"/>
  <c r="G65" i="1"/>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7" i="4"/>
  <c r="D420" i="4"/>
  <c r="F459" i="4"/>
  <c r="G1447" i="1"/>
  <c r="I1447" i="1" s="1"/>
  <c r="G1449" i="1"/>
  <c r="I1449" i="1" s="1"/>
  <c r="G1451" i="1"/>
  <c r="I1451" i="1" s="1"/>
  <c r="G1454" i="1"/>
  <c r="G1455" i="1"/>
  <c r="I1455" i="1" s="1"/>
  <c r="G1457" i="1"/>
  <c r="I1457" i="1" s="1"/>
  <c r="G1459" i="1"/>
  <c r="I1459" i="1" s="1"/>
  <c r="G1461" i="1"/>
  <c r="G1462" i="1"/>
  <c r="I1462" i="1" s="1"/>
  <c r="G1464" i="1"/>
  <c r="G1466" i="1"/>
  <c r="I1466" i="1" s="1"/>
  <c r="G1468" i="1"/>
  <c r="I1468" i="1" s="1"/>
  <c r="G1472" i="1"/>
  <c r="I1472" i="1" s="1"/>
  <c r="G1474" i="1"/>
  <c r="I1474" i="1" s="1"/>
  <c r="G1477" i="1"/>
  <c r="I1477" i="1" s="1"/>
  <c r="G1479" i="1"/>
  <c r="I1479" i="1" s="1"/>
  <c r="D50" i="4"/>
  <c r="F65" i="4"/>
  <c r="D42" i="8"/>
  <c r="F45" i="4"/>
  <c r="D44" i="4"/>
  <c r="D6" i="4" s="1"/>
  <c r="F351" i="4"/>
  <c r="D350" i="4"/>
  <c r="F74" i="4"/>
  <c r="F252" i="4"/>
  <c r="F69" i="5"/>
  <c r="H310" i="9"/>
  <c r="D124" i="4"/>
  <c r="D152" i="4"/>
  <c r="D196" i="4"/>
  <c r="F264" i="4"/>
  <c r="D299" i="4"/>
  <c r="F460" i="4"/>
  <c r="F522" i="4"/>
  <c r="F581" i="4"/>
  <c r="E593" i="4"/>
  <c r="D587" i="1" s="1"/>
  <c r="E87" i="5"/>
  <c r="D1065" i="1" s="1"/>
  <c r="D118" i="5"/>
  <c r="D68" i="5" s="1"/>
  <c r="F135" i="5"/>
  <c r="F206" i="5"/>
  <c r="D237" i="5"/>
  <c r="D35" i="6"/>
  <c r="D141" i="6" s="1"/>
  <c r="F91" i="4"/>
  <c r="D643" i="4"/>
  <c r="D7" i="5"/>
  <c r="E308" i="9"/>
  <c r="B308" i="9" s="1"/>
  <c r="E310" i="9"/>
  <c r="B310" i="9" s="1"/>
  <c r="F115" i="6"/>
  <c r="F70" i="5"/>
  <c r="D176" i="5"/>
  <c r="F177" i="5"/>
  <c r="E258" i="5"/>
  <c r="D1235" i="1" s="1"/>
  <c r="D129" i="6"/>
  <c r="D529" i="4"/>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66" i="9"/>
  <c r="H165" i="9"/>
  <c r="G165" i="9"/>
  <c r="G164" i="9"/>
  <c r="E164" i="9" s="1"/>
  <c r="B164" i="9" s="1"/>
  <c r="G163" i="9"/>
  <c r="E163" i="9" s="1"/>
  <c r="B163" i="9" s="1"/>
  <c r="G162" i="9"/>
  <c r="E162" i="9" s="1"/>
  <c r="B162" i="9" s="1"/>
  <c r="G161" i="9"/>
  <c r="E161" i="9" s="1"/>
  <c r="B161"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90" i="9"/>
  <c r="B290" i="9" s="1"/>
  <c r="B231" i="9"/>
  <c r="B251" i="9"/>
  <c r="B244" i="9"/>
  <c r="B257" i="9"/>
  <c r="B261" i="9"/>
  <c r="B271" i="9"/>
  <c r="G1300" i="1" l="1"/>
  <c r="H1300" i="1"/>
  <c r="D1329" i="1"/>
  <c r="E141" i="6"/>
  <c r="D1435" i="1" s="1"/>
  <c r="G1383" i="1"/>
  <c r="G1408" i="1"/>
  <c r="H1424" i="1"/>
  <c r="G1424" i="1"/>
  <c r="I1464" i="1"/>
  <c r="E5" i="7"/>
  <c r="G316" i="9" s="1"/>
  <c r="E316" i="9" s="1"/>
  <c r="E315" i="9" s="1"/>
  <c r="I10" i="3" s="1"/>
  <c r="I30" i="3"/>
  <c r="D1453" i="1"/>
  <c r="D1469" i="1"/>
  <c r="I31" i="3"/>
  <c r="H1470" i="1"/>
  <c r="H29" i="3"/>
  <c r="G1438" i="1"/>
  <c r="H1438" i="1"/>
  <c r="G1437" i="1"/>
  <c r="H1437" i="1"/>
  <c r="G1483" i="1"/>
  <c r="H1511" i="1"/>
  <c r="G1511" i="1"/>
  <c r="G1524" i="1"/>
  <c r="D43" i="8"/>
  <c r="K1451" i="9" s="1"/>
  <c r="H1576" i="1"/>
  <c r="G1576" i="1"/>
  <c r="G1222" i="1"/>
  <c r="E237" i="5"/>
  <c r="D1214" i="1" s="1"/>
  <c r="H1215" i="1"/>
  <c r="G1215" i="1"/>
  <c r="H1216" i="1"/>
  <c r="G1216" i="1"/>
  <c r="D1183" i="1"/>
  <c r="E176" i="5"/>
  <c r="H19" i="9" s="1"/>
  <c r="E19" i="9" s="1"/>
  <c r="B19" i="9" s="1"/>
  <c r="H1184" i="1"/>
  <c r="G1184" i="1"/>
  <c r="G1183" i="1"/>
  <c r="H1183" i="1"/>
  <c r="H1168" i="1"/>
  <c r="G1168" i="1"/>
  <c r="G1097" i="1"/>
  <c r="H1097" i="1"/>
  <c r="H997" i="1"/>
  <c r="G997" i="1"/>
  <c r="F12" i="5"/>
  <c r="D990" i="1"/>
  <c r="G619" i="1"/>
  <c r="H574" i="1"/>
  <c r="G574" i="1"/>
  <c r="H478" i="1"/>
  <c r="G478" i="1"/>
  <c r="H453" i="1"/>
  <c r="G453" i="1"/>
  <c r="H415" i="1"/>
  <c r="E420" i="4"/>
  <c r="D414" i="1" s="1"/>
  <c r="H358" i="1"/>
  <c r="F363" i="4"/>
  <c r="E350" i="4"/>
  <c r="D345" i="1" s="1"/>
  <c r="G346" i="1"/>
  <c r="G306" i="1"/>
  <c r="E298" i="4"/>
  <c r="D293" i="1" s="1"/>
  <c r="F263" i="4"/>
  <c r="G259" i="1"/>
  <c r="E165" i="9"/>
  <c r="B165" i="9" s="1"/>
  <c r="H220" i="1"/>
  <c r="B192" i="9"/>
  <c r="F213" i="9"/>
  <c r="B213" i="9" s="1"/>
  <c r="H412" i="1"/>
  <c r="G412" i="1"/>
  <c r="G159" i="1"/>
  <c r="F163" i="4"/>
  <c r="E151" i="4"/>
  <c r="D148" i="1"/>
  <c r="G121" i="1"/>
  <c r="H121" i="1"/>
  <c r="G108" i="1"/>
  <c r="H108" i="1"/>
  <c r="E6" i="4"/>
  <c r="D2" i="1" s="1"/>
  <c r="H28" i="3"/>
  <c r="C1435" i="1"/>
  <c r="H21" i="3"/>
  <c r="C1046" i="1"/>
  <c r="H16" i="3"/>
  <c r="C2" i="1"/>
  <c r="F529" i="4"/>
  <c r="D528" i="4"/>
  <c r="C523" i="1"/>
  <c r="D6" i="5"/>
  <c r="F7" i="5"/>
  <c r="H20" i="3"/>
  <c r="C985" i="1"/>
  <c r="H23" i="3"/>
  <c r="C1214" i="1"/>
  <c r="G1065" i="1"/>
  <c r="H1065" i="1"/>
  <c r="F196" i="4"/>
  <c r="C192" i="1"/>
  <c r="E528" i="4"/>
  <c r="E166" i="9"/>
  <c r="B166" i="9" s="1"/>
  <c r="D175" i="5"/>
  <c r="H22" i="3"/>
  <c r="C1153" i="1"/>
  <c r="F643" i="4"/>
  <c r="C637" i="1"/>
  <c r="I20" i="3"/>
  <c r="D985" i="1"/>
  <c r="H21" i="9"/>
  <c r="G21" i="9"/>
  <c r="E21" i="9" s="1"/>
  <c r="F152" i="4"/>
  <c r="D151" i="4"/>
  <c r="C148" i="1"/>
  <c r="D408" i="4"/>
  <c r="C345" i="1"/>
  <c r="F44" i="4"/>
  <c r="C40" i="1"/>
  <c r="F129" i="6"/>
  <c r="C1423" i="1"/>
  <c r="G587" i="1"/>
  <c r="H587" i="1"/>
  <c r="F299" i="4"/>
  <c r="D298" i="4"/>
  <c r="C294" i="1"/>
  <c r="F124" i="4"/>
  <c r="C120" i="1"/>
  <c r="F50" i="4"/>
  <c r="C46" i="1"/>
  <c r="D635" i="4"/>
  <c r="F420" i="4"/>
  <c r="C414" i="1"/>
  <c r="G1235" i="1"/>
  <c r="H1235" i="1"/>
  <c r="F35" i="6"/>
  <c r="H25" i="3"/>
  <c r="C1329" i="1"/>
  <c r="F118" i="5"/>
  <c r="C1096" i="1"/>
  <c r="I22" i="3"/>
  <c r="I34" i="3"/>
  <c r="C1517" i="1"/>
  <c r="E68" i="5"/>
  <c r="F68" i="5" s="1"/>
  <c r="G3" i="1"/>
  <c r="H3" i="1"/>
  <c r="G318" i="9" l="1"/>
  <c r="E318" i="9" s="1"/>
  <c r="E317" i="9" s="1"/>
  <c r="I28" i="3"/>
  <c r="F141" i="6"/>
  <c r="H1453" i="1"/>
  <c r="G1453" i="1"/>
  <c r="D1436" i="1"/>
  <c r="I29" i="3"/>
  <c r="B316" i="9"/>
  <c r="H1469" i="1"/>
  <c r="G1469" i="1"/>
  <c r="G313" i="9"/>
  <c r="E313" i="9" s="1"/>
  <c r="B313" i="9" s="1"/>
  <c r="G314" i="9"/>
  <c r="E314" i="9" s="1"/>
  <c r="B314" i="9" s="1"/>
  <c r="I35" i="3"/>
  <c r="C1518" i="1"/>
  <c r="I23" i="3"/>
  <c r="F237" i="5"/>
  <c r="E175" i="5"/>
  <c r="D1152" i="1" s="1"/>
  <c r="D1153" i="1"/>
  <c r="F176" i="5"/>
  <c r="H990" i="1"/>
  <c r="G990" i="1"/>
  <c r="E635" i="4"/>
  <c r="D629" i="1" s="1"/>
  <c r="F350" i="4"/>
  <c r="E407" i="4"/>
  <c r="D402" i="1" s="1"/>
  <c r="E408" i="4"/>
  <c r="D403" i="1" s="1"/>
  <c r="E289" i="4"/>
  <c r="E290" i="4" s="1"/>
  <c r="D286" i="1" s="1"/>
  <c r="D147" i="1"/>
  <c r="I17" i="3"/>
  <c r="E412" i="4"/>
  <c r="E639" i="4" s="1"/>
  <c r="I16" i="3"/>
  <c r="F6" i="4"/>
  <c r="F635" i="4"/>
  <c r="C629" i="1"/>
  <c r="F298" i="4"/>
  <c r="D407" i="4"/>
  <c r="C293" i="1"/>
  <c r="G1423" i="1"/>
  <c r="H1423" i="1"/>
  <c r="G1153" i="1"/>
  <c r="H1153" i="1"/>
  <c r="G278" i="9"/>
  <c r="C984" i="1"/>
  <c r="H2" i="1"/>
  <c r="G2" i="1"/>
  <c r="G40" i="1"/>
  <c r="H40" i="1"/>
  <c r="C403" i="1"/>
  <c r="B21" i="9"/>
  <c r="E6" i="5"/>
  <c r="F6" i="5" s="1"/>
  <c r="E636" i="4"/>
  <c r="D630" i="1" s="1"/>
  <c r="D522" i="1"/>
  <c r="G985" i="1"/>
  <c r="H985" i="1"/>
  <c r="G523" i="1"/>
  <c r="H523" i="1"/>
  <c r="H1517" i="1"/>
  <c r="G1517" i="1"/>
  <c r="H11" i="3"/>
  <c r="G1329" i="1"/>
  <c r="H1329" i="1"/>
  <c r="H9" i="3"/>
  <c r="G46" i="1"/>
  <c r="H46" i="1"/>
  <c r="C1152" i="1"/>
  <c r="G192" i="1"/>
  <c r="H192" i="1"/>
  <c r="G1214" i="1"/>
  <c r="H1214" i="1"/>
  <c r="F528" i="4"/>
  <c r="D636" i="4"/>
  <c r="C522" i="1"/>
  <c r="H120" i="1"/>
  <c r="G120" i="1"/>
  <c r="I21" i="3"/>
  <c r="D1046" i="1"/>
  <c r="G1046" i="1" s="1"/>
  <c r="G414" i="1"/>
  <c r="H414" i="1"/>
  <c r="G148" i="1"/>
  <c r="H148" i="1"/>
  <c r="G637" i="1"/>
  <c r="H637" i="1"/>
  <c r="G1096" i="1"/>
  <c r="H1096" i="1"/>
  <c r="G294" i="1"/>
  <c r="H294" i="1"/>
  <c r="G345" i="1"/>
  <c r="H345" i="1"/>
  <c r="D289" i="4"/>
  <c r="F151" i="4"/>
  <c r="H17" i="3"/>
  <c r="C147" i="1"/>
  <c r="D412" i="4"/>
  <c r="G1435" i="1"/>
  <c r="H1435" i="1"/>
  <c r="B318" i="9" l="1"/>
  <c r="G1436" i="1"/>
  <c r="H1436" i="1"/>
  <c r="E312" i="9"/>
  <c r="I11" i="3" s="1"/>
  <c r="H1518" i="1"/>
  <c r="G1518" i="1"/>
  <c r="F175" i="5"/>
  <c r="H1046" i="1"/>
  <c r="F408" i="4"/>
  <c r="D285" i="1"/>
  <c r="E413" i="4"/>
  <c r="E415" i="4" s="1"/>
  <c r="D410" i="1" s="1"/>
  <c r="E291" i="4"/>
  <c r="D287" i="1" s="1"/>
  <c r="D407" i="1"/>
  <c r="D291" i="4"/>
  <c r="F289" i="4"/>
  <c r="D413" i="4"/>
  <c r="C285" i="1"/>
  <c r="D290" i="4"/>
  <c r="G147" i="1"/>
  <c r="H147" i="1"/>
  <c r="F636" i="4"/>
  <c r="C630" i="1"/>
  <c r="G293" i="1"/>
  <c r="H293" i="1"/>
  <c r="N3" i="9"/>
  <c r="G403" i="1"/>
  <c r="H403" i="1"/>
  <c r="F407" i="4"/>
  <c r="C402" i="1"/>
  <c r="G1152" i="1"/>
  <c r="H1152" i="1"/>
  <c r="K3" i="9"/>
  <c r="I9" i="3"/>
  <c r="H278" i="9"/>
  <c r="E278" i="9" s="1"/>
  <c r="D984" i="1"/>
  <c r="H8" i="3" s="1"/>
  <c r="D414" i="4"/>
  <c r="F412" i="4"/>
  <c r="D639" i="4"/>
  <c r="C407" i="1"/>
  <c r="G522" i="1"/>
  <c r="H522" i="1"/>
  <c r="G285" i="9"/>
  <c r="E285" i="9" s="1"/>
  <c r="B285" i="9" s="1"/>
  <c r="G629" i="1"/>
  <c r="H629" i="1"/>
  <c r="D633" i="1"/>
  <c r="H984" i="1" l="1"/>
  <c r="E414" i="4"/>
  <c r="D409" i="1" s="1"/>
  <c r="D408" i="1"/>
  <c r="E640" i="4"/>
  <c r="M3" i="9"/>
  <c r="E277" i="9"/>
  <c r="I8" i="3" s="1"/>
  <c r="B278" i="9"/>
  <c r="F414" i="4"/>
  <c r="C409" i="1"/>
  <c r="G984" i="1"/>
  <c r="G285" i="1"/>
  <c r="H285" i="1"/>
  <c r="G407" i="1"/>
  <c r="H407" i="1"/>
  <c r="D640" i="4"/>
  <c r="D415" i="4"/>
  <c r="F413" i="4"/>
  <c r="C408" i="1"/>
  <c r="F639" i="4"/>
  <c r="D641" i="4"/>
  <c r="C633" i="1"/>
  <c r="H402" i="1"/>
  <c r="G402" i="1"/>
  <c r="G630" i="1"/>
  <c r="H630" i="1"/>
  <c r="F290" i="4"/>
  <c r="C286" i="1"/>
  <c r="F291" i="4"/>
  <c r="C287" i="1"/>
  <c r="E642" i="4" l="1"/>
  <c r="D634" i="1"/>
  <c r="E641" i="4"/>
  <c r="H633" i="1"/>
  <c r="G633" i="1"/>
  <c r="G287" i="1"/>
  <c r="H287" i="1"/>
  <c r="F641" i="4"/>
  <c r="C635" i="1"/>
  <c r="F415" i="4"/>
  <c r="C410" i="1"/>
  <c r="G286" i="1"/>
  <c r="H286" i="1"/>
  <c r="D642" i="4"/>
  <c r="D645" i="4" s="1"/>
  <c r="F640" i="4"/>
  <c r="C634" i="1"/>
  <c r="G409" i="1"/>
  <c r="H409" i="1"/>
  <c r="G408" i="1"/>
  <c r="H408" i="1"/>
  <c r="E645" i="4" l="1"/>
  <c r="D635" i="1"/>
  <c r="H635" i="1" s="1"/>
  <c r="E646" i="4"/>
  <c r="D636" i="1"/>
  <c r="F645" i="4"/>
  <c r="H18" i="3"/>
  <c r="C639" i="1"/>
  <c r="G634" i="1"/>
  <c r="H634" i="1"/>
  <c r="D646" i="4"/>
  <c r="F642" i="4"/>
  <c r="C636" i="1"/>
  <c r="G410" i="1"/>
  <c r="H410" i="1"/>
  <c r="G276" i="9" l="1"/>
  <c r="E276" i="9" s="1"/>
  <c r="B276" i="9" s="1"/>
  <c r="G635" i="1"/>
  <c r="I19" i="3"/>
  <c r="D640" i="1"/>
  <c r="I18" i="3"/>
  <c r="D639" i="1"/>
  <c r="H639" i="1" s="1"/>
  <c r="H636" i="1"/>
  <c r="G636" i="1"/>
  <c r="F646" i="4"/>
  <c r="H19" i="3"/>
  <c r="C640" i="1"/>
  <c r="H7" i="3" l="1"/>
  <c r="J3" i="9" s="1"/>
  <c r="G639" i="1"/>
  <c r="H640" i="1"/>
  <c r="G640" i="1"/>
  <c r="G274" i="9" l="1"/>
  <c r="M272" i="9"/>
  <c r="L272" i="9"/>
  <c r="H274" i="9"/>
  <c r="H18" i="9"/>
  <c r="G18" i="9"/>
  <c r="I13" i="9"/>
  <c r="K10" i="9"/>
  <c r="G16" i="9"/>
  <c r="K7" i="9"/>
  <c r="J12" i="9"/>
  <c r="J9" i="9"/>
  <c r="H15" i="9"/>
  <c r="K5" i="9"/>
  <c r="J10" i="9"/>
  <c r="M16" i="9"/>
  <c r="K6" i="9"/>
  <c r="J11" i="9"/>
  <c r="I17" i="9"/>
  <c r="J8" i="9"/>
  <c r="G15" i="9"/>
  <c r="J5" i="9"/>
  <c r="L16" i="9"/>
  <c r="J6" i="9"/>
  <c r="I11" i="9"/>
  <c r="I6" i="9"/>
  <c r="K12" i="9"/>
  <c r="G17" i="9"/>
  <c r="I7" i="9"/>
  <c r="H17" i="9"/>
  <c r="J7" i="9"/>
  <c r="I12" i="9"/>
  <c r="I9" i="9"/>
  <c r="H16" i="9"/>
  <c r="I8" i="9"/>
  <c r="M15" i="9"/>
  <c r="I5" i="9"/>
  <c r="K11" i="9"/>
  <c r="J17" i="9"/>
  <c r="K8" i="9"/>
  <c r="J13" i="9"/>
  <c r="K9" i="9"/>
  <c r="L15" i="9"/>
  <c r="K13" i="9"/>
  <c r="E15" i="9" l="1"/>
  <c r="E18" i="9"/>
  <c r="B18" i="9" s="1"/>
  <c r="F15" i="9"/>
  <c r="E8" i="9"/>
  <c r="B8" i="9" s="1"/>
  <c r="F16" i="9"/>
  <c r="E10" i="9"/>
  <c r="B10" i="9" s="1"/>
  <c r="F272" i="9"/>
  <c r="B272" i="9" s="1"/>
  <c r="E6" i="9"/>
  <c r="B6" i="9" s="1"/>
  <c r="E12" i="9"/>
  <c r="B12" i="9" s="1"/>
  <c r="E17" i="9"/>
  <c r="B17" i="9" s="1"/>
  <c r="E13" i="9"/>
  <c r="B13" i="9" s="1"/>
  <c r="E5" i="9"/>
  <c r="E9" i="9"/>
  <c r="B9" i="9" s="1"/>
  <c r="E7" i="9"/>
  <c r="B7" i="9" s="1"/>
  <c r="E11" i="9"/>
  <c r="B11" i="9" s="1"/>
  <c r="E16" i="9"/>
  <c r="E274" i="9"/>
  <c r="B15" i="9" l="1"/>
  <c r="F20" i="9"/>
  <c r="B16" i="9"/>
  <c r="F14" i="9"/>
  <c r="E14"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<sst xmlns="http://schemas.openxmlformats.org/spreadsheetml/2006/main" count="4374" uniqueCount="3426">
  <si>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</si>
  <si>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</si>
  <si>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</si>
  <si>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</si>
  <si>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</si>
  <si>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</si>
  <si>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</si>
  <si>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</si>
  <si>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</si>
  <si>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</si>
  <si>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</si>
  <si>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</si>
  <si>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</si>
  <si>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</si>
  <si>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</si>
  <si>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</si>
  <si>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</si>
  <si>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</si>
  <si>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</si>
  <si>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</si>
  <si>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</si>
  <si>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</si>
  <si>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</si>
  <si>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</si>
  <si>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</si>
  <si>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</si>
  <si>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</si>
  <si>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</si>
  <si>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</si>
  <si>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</si>
  <si>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</si>
  <si>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MATIJA ANTUN RELJKOVIĆ, CERNA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</si>
  <si>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</si>
  <si>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</si>
  <si>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</si>
  <si>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</si>
  <si>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</si>
  <si>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</si>
  <si>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</si>
  <si>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</si>
  <si>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</si>
  <si>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</si>
  <si>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</si>
  <si>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</si>
  <si>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</si>
  <si>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</si>
  <si>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</si>
  <si>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</si>
  <si>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</si>
  <si>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10250 - O.Š. MATIJA ANTUN RELJKOVIĆ, CERNA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</si>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</sst>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1653004.1800000002</v>
      </c>
      <c r="D2" s="6">
        <f>'PR-RAS'!E6</f>
        <v>1556195.2500000002</v>
      </c>
      <c r="E2" s="6">
        <v>0</v>
      </c>
      <c r="F2" s="6">
        <v>0</v>
      </c>
      <c r="G2" s="7">
        <f t="shared" ref="G2:G264" si="0">(B2/1000)*(C2*1+D2*2)</f>
        <v>4765.3946800000003</v>
      </c>
      <c r="H2" s="7">
        <f t="shared" ref="H2:H264" si="1">ABS(C2-ROUND(C2,0))+ABS(D2-ROUND(D2,0))</f>
        <v>0.43000000040046871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1151386.02</v>
      </c>
      <c r="D46" s="1">
        <f>'PR-RAS'!E50</f>
        <v>1422207.08</v>
      </c>
      <c r="E46" s="1">
        <v>0</v>
      </c>
      <c r="F46" s="1">
        <v>0</v>
      </c>
      <c r="G46" s="2">
        <f t="shared" si="0"/>
        <v>179811.00810000001</v>
      </c>
      <c r="H46" s="2">
        <f t="shared" si="1"/>
        <v>0.10000000009313226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1053514.07</v>
      </c>
      <c r="D64" s="1">
        <f>'PR-RAS'!E68</f>
        <v>1381233.23</v>
      </c>
      <c r="E64" s="1">
        <v>0</v>
      </c>
      <c r="F64" s="1">
        <v>0</v>
      </c>
      <c r="G64" s="2">
        <f t="shared" si="0"/>
        <v>240406.77339000002</v>
      </c>
      <c r="H64" s="2">
        <f t="shared" si="1"/>
        <v>0.30000000004656613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1051583.23</v>
      </c>
      <c r="D65" s="1">
        <f>'PR-RAS'!E69</f>
        <v>1367747.58</v>
      </c>
      <c r="E65" s="1">
        <v>0</v>
      </c>
      <c r="F65" s="1">
        <v>0</v>
      </c>
      <c r="G65" s="2">
        <f t="shared" si="0"/>
        <v>242373.01696000001</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1930.84</v>
      </c>
      <c r="D66" s="1">
        <f>'PR-RAS'!E70</f>
        <v>13485.65</v>
      </c>
      <c r="E66" s="1">
        <v>0</v>
      </c>
      <c r="F66" s="1">
        <v>0</v>
      </c>
      <c r="G66" s="2">
        <f t="shared" si="0"/>
        <v>1878.6391000000001</v>
      </c>
      <c r="H66" s="2">
        <f t="shared" si="1"/>
        <v>0.51000000000044565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58837</v>
      </c>
      <c r="D70" s="1">
        <f>'PR-RAS'!E74</f>
        <v>0</v>
      </c>
      <c r="E70" s="1">
        <v>0</v>
      </c>
      <c r="F70" s="1">
        <v>0</v>
      </c>
      <c r="G70" s="2">
        <f t="shared" si="0"/>
        <v>4059.7530000000002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45564.72</v>
      </c>
      <c r="D71" s="1">
        <f>'PR-RAS'!E75</f>
        <v>0</v>
      </c>
      <c r="E71" s="1">
        <v>0</v>
      </c>
      <c r="F71" s="1">
        <v>0</v>
      </c>
      <c r="G71" s="2">
        <f t="shared" si="0"/>
        <v>3189.5304000000006</v>
      </c>
      <c r="H71" s="2">
        <f t="shared" si="1"/>
        <v>0.27999999999883585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13272.28</v>
      </c>
      <c r="D72" s="1">
        <f>'PR-RAS'!E76</f>
        <v>0</v>
      </c>
      <c r="E72" s="1">
        <v>0</v>
      </c>
      <c r="F72" s="1">
        <v>0</v>
      </c>
      <c r="G72" s="2">
        <f t="shared" si="0"/>
        <v>942.33187999999996</v>
      </c>
      <c r="H72" s="2">
        <f t="shared" si="1"/>
        <v>0.28000000000065484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39034.949999999997</v>
      </c>
      <c r="D73" s="1">
        <f>'PR-RAS'!E77</f>
        <v>40973.850000000006</v>
      </c>
      <c r="E73" s="1">
        <v>0</v>
      </c>
      <c r="F73" s="1">
        <v>0</v>
      </c>
      <c r="G73" s="2">
        <f t="shared" si="0"/>
        <v>8710.7507999999998</v>
      </c>
      <c r="H73" s="2">
        <f t="shared" si="1"/>
        <v>0.19999999999708962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2305.8000000000002</v>
      </c>
      <c r="D74" s="1">
        <f>'PR-RAS'!E78</f>
        <v>4595.45</v>
      </c>
      <c r="E74" s="1">
        <v>0</v>
      </c>
      <c r="F74" s="1">
        <v>0</v>
      </c>
      <c r="G74" s="2">
        <f t="shared" si="0"/>
        <v>839.25909999999999</v>
      </c>
      <c r="H74" s="2">
        <f t="shared" si="1"/>
        <v>0.6499999999996362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3549.44</v>
      </c>
      <c r="D75" s="1">
        <f>'PR-RAS'!E79</f>
        <v>1550.63</v>
      </c>
      <c r="E75" s="1">
        <v>0</v>
      </c>
      <c r="F75" s="1">
        <v>0</v>
      </c>
      <c r="G75" s="2">
        <f t="shared" si="0"/>
        <v>492.15180000000004</v>
      </c>
      <c r="H75" s="2">
        <f t="shared" si="1"/>
        <v>0.80999999999994543</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13066.27</v>
      </c>
      <c r="D76" s="1">
        <f>'PR-RAS'!E80</f>
        <v>26040.9</v>
      </c>
      <c r="E76" s="1">
        <v>0</v>
      </c>
      <c r="F76" s="1">
        <v>0</v>
      </c>
      <c r="G76" s="2">
        <f t="shared" si="0"/>
        <v>4886.1052500000005</v>
      </c>
      <c r="H76" s="2">
        <f t="shared" si="1"/>
        <v>0.36999999999898137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20113.439999999999</v>
      </c>
      <c r="D77" s="1">
        <f>'PR-RAS'!E81</f>
        <v>8786.8700000000008</v>
      </c>
      <c r="E77" s="1">
        <v>0</v>
      </c>
      <c r="F77" s="1">
        <v>0</v>
      </c>
      <c r="G77" s="2">
        <f t="shared" si="0"/>
        <v>2864.22568</v>
      </c>
      <c r="H77" s="2">
        <f t="shared" si="1"/>
        <v>0.56999999999788997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27.25</v>
      </c>
      <c r="D78" s="1">
        <f>'PR-RAS'!E82</f>
        <v>22.62</v>
      </c>
      <c r="E78" s="1">
        <v>0</v>
      </c>
      <c r="F78" s="1">
        <v>0</v>
      </c>
      <c r="G78" s="2">
        <f t="shared" si="0"/>
        <v>5.5817300000000003</v>
      </c>
      <c r="H78" s="2">
        <f t="shared" si="1"/>
        <v>0.62999999999999901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27.25</v>
      </c>
      <c r="D79" s="1">
        <f>'PR-RAS'!E83</f>
        <v>22.62</v>
      </c>
      <c r="E79" s="1">
        <v>0</v>
      </c>
      <c r="F79" s="1">
        <v>0</v>
      </c>
      <c r="G79" s="2">
        <f t="shared" si="0"/>
        <v>5.6542200000000005</v>
      </c>
      <c r="H79" s="2">
        <f t="shared" si="1"/>
        <v>0.62999999999999901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27.25</v>
      </c>
      <c r="D81" s="1">
        <f>'PR-RAS'!E85</f>
        <v>22.62</v>
      </c>
      <c r="E81" s="1">
        <v>0</v>
      </c>
      <c r="F81" s="1">
        <v>0</v>
      </c>
      <c r="G81" s="2">
        <f t="shared" si="0"/>
        <v>5.7992000000000008</v>
      </c>
      <c r="H81" s="2">
        <f t="shared" si="1"/>
        <v>0.62999999999999901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324374.53000000003</v>
      </c>
      <c r="D102" s="1">
        <f>'PR-RAS'!E106</f>
        <v>6639.61</v>
      </c>
      <c r="E102" s="1">
        <v>0</v>
      </c>
      <c r="F102" s="1">
        <v>0</v>
      </c>
      <c r="G102" s="2">
        <f t="shared" si="0"/>
        <v>34103.028750000005</v>
      </c>
      <c r="H102" s="2">
        <f t="shared" si="1"/>
        <v>0.85999999997238774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324374.53000000003</v>
      </c>
      <c r="D108" s="1">
        <f>'PR-RAS'!E112</f>
        <v>6639.61</v>
      </c>
      <c r="E108" s="1">
        <v>0</v>
      </c>
      <c r="F108" s="1">
        <v>0</v>
      </c>
      <c r="G108" s="2">
        <f t="shared" si="0"/>
        <v>36128.951249999998</v>
      </c>
      <c r="H108" s="2">
        <f t="shared" si="1"/>
        <v>0.85999999997238774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324374.53000000003</v>
      </c>
      <c r="D113" s="1">
        <f>'PR-RAS'!E117</f>
        <v>6639.61</v>
      </c>
      <c r="E113" s="1">
        <v>0</v>
      </c>
      <c r="F113" s="1">
        <v>0</v>
      </c>
      <c r="G113" s="2">
        <f t="shared" si="0"/>
        <v>37817.22</v>
      </c>
      <c r="H113" s="2">
        <f t="shared" si="1"/>
        <v>0.85999999997238774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6043</v>
      </c>
      <c r="D120" s="1">
        <f>'PR-RAS'!E124</f>
        <v>6981.23</v>
      </c>
      <c r="E120" s="1">
        <v>0</v>
      </c>
      <c r="F120" s="1">
        <v>0</v>
      </c>
      <c r="G120" s="2">
        <f t="shared" si="0"/>
        <v>2380.6497399999998</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5565.25</v>
      </c>
      <c r="D121" s="1">
        <f>'PR-RAS'!E125</f>
        <v>3634.87</v>
      </c>
      <c r="E121" s="1">
        <v>0</v>
      </c>
      <c r="F121" s="1">
        <v>0</v>
      </c>
      <c r="G121" s="2">
        <f t="shared" si="0"/>
        <v>1540.1987999999999</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5565.25</v>
      </c>
      <c r="D123" s="1">
        <f>'PR-RAS'!E127</f>
        <v>3634.87</v>
      </c>
      <c r="E123" s="1">
        <v>0</v>
      </c>
      <c r="F123" s="1">
        <v>0</v>
      </c>
      <c r="G123" s="2">
        <f t="shared" si="0"/>
        <v>1565.86878</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477.75</v>
      </c>
      <c r="D124" s="1">
        <f>'PR-RAS'!E128</f>
        <v>3346.36</v>
      </c>
      <c r="E124" s="1">
        <v>0</v>
      </c>
      <c r="F124" s="1">
        <v>0</v>
      </c>
      <c r="G124" s="2">
        <f t="shared" si="0"/>
        <v>881.96780999999999</v>
      </c>
      <c r="H124" s="2">
        <f t="shared" si="1"/>
        <v>0.61000000000012733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477.75</v>
      </c>
      <c r="D125" s="1">
        <f>'PR-RAS'!E129</f>
        <v>696.36</v>
      </c>
      <c r="E125" s="1">
        <v>0</v>
      </c>
      <c r="F125" s="1">
        <v>0</v>
      </c>
      <c r="G125" s="2">
        <f t="shared" si="0"/>
        <v>231.93827999999999</v>
      </c>
      <c r="H125" s="2">
        <f t="shared" si="1"/>
        <v>0.61000000000001364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2650</v>
      </c>
      <c r="E126" s="1">
        <v>0</v>
      </c>
      <c r="F126" s="1">
        <v>0</v>
      </c>
      <c r="G126" s="2">
        <f t="shared" si="0"/>
        <v>662.5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171173.38</v>
      </c>
      <c r="D129" s="1">
        <f>'PR-RAS'!E133</f>
        <v>117552.81</v>
      </c>
      <c r="E129" s="1">
        <v>0</v>
      </c>
      <c r="F129" s="1">
        <v>0</v>
      </c>
      <c r="G129" s="2">
        <f t="shared" si="0"/>
        <v>52003.712</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171173.38</v>
      </c>
      <c r="D130" s="1">
        <f>'PR-RAS'!E134</f>
        <v>117552.81</v>
      </c>
      <c r="E130" s="1">
        <v>0</v>
      </c>
      <c r="F130" s="1">
        <v>0</v>
      </c>
      <c r="G130" s="2">
        <f t="shared" si="0"/>
        <v>52409.991000000002</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157428.75</v>
      </c>
      <c r="D131" s="1">
        <f>'PR-RAS'!E135</f>
        <v>102623.13</v>
      </c>
      <c r="E131" s="1">
        <v>0</v>
      </c>
      <c r="F131" s="1">
        <v>0</v>
      </c>
      <c r="G131" s="2">
        <f t="shared" si="0"/>
        <v>47147.751300000004</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13744.63</v>
      </c>
      <c r="D132" s="1">
        <f>'PR-RAS'!E136</f>
        <v>14929.68</v>
      </c>
      <c r="E132" s="1">
        <v>0</v>
      </c>
      <c r="F132" s="1">
        <v>0</v>
      </c>
      <c r="G132" s="2">
        <f t="shared" si="0"/>
        <v>5712.1226900000001</v>
      </c>
      <c r="H132" s="2">
        <f t="shared" si="1"/>
        <v>0.69000000000050932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2791.9</v>
      </c>
      <c r="E135" s="1">
        <v>0</v>
      </c>
      <c r="F135" s="1">
        <v>0</v>
      </c>
      <c r="G135" s="2">
        <f t="shared" si="0"/>
        <v>748.22920000000011</v>
      </c>
      <c r="H135" s="2">
        <f t="shared" si="1"/>
        <v>9.9999999999909051E-2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2791.9</v>
      </c>
      <c r="E146" s="1">
        <v>0</v>
      </c>
      <c r="F146" s="1">
        <v>0</v>
      </c>
      <c r="G146" s="2">
        <f t="shared" si="0"/>
        <v>809.65099999999995</v>
      </c>
      <c r="H146" s="2">
        <f t="shared" si="1"/>
        <v>9.9999999999909051E-2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1642096.97</v>
      </c>
      <c r="D147" s="1">
        <f>'PR-RAS'!E151</f>
        <v>1500423.9000000001</v>
      </c>
      <c r="E147" s="1">
        <v>0</v>
      </c>
      <c r="F147" s="1">
        <v>0</v>
      </c>
      <c r="G147" s="2">
        <f t="shared" si="0"/>
        <v>677869.93642000004</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1003170.7999999999</v>
      </c>
      <c r="D148" s="1">
        <f>'PR-RAS'!E152</f>
        <v>1249626.03</v>
      </c>
      <c r="E148" s="1">
        <v>0</v>
      </c>
      <c r="F148" s="1">
        <v>0</v>
      </c>
      <c r="G148" s="2">
        <f t="shared" si="0"/>
        <v>514856.16041999997</v>
      </c>
      <c r="H148" s="2">
        <f t="shared" si="1"/>
        <v>0.23000000009778887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827445.65999999992</v>
      </c>
      <c r="D149" s="1">
        <f>'PR-RAS'!E153</f>
        <v>1041134.3</v>
      </c>
      <c r="E149" s="1">
        <v>0</v>
      </c>
      <c r="F149" s="1">
        <v>0</v>
      </c>
      <c r="G149" s="2">
        <f t="shared" si="0"/>
        <v>430637.71047999995</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808974.19</v>
      </c>
      <c r="D150" s="1">
        <f>'PR-RAS'!E154</f>
        <v>1015504.12</v>
      </c>
      <c r="E150" s="1">
        <v>0</v>
      </c>
      <c r="F150" s="1">
        <v>0</v>
      </c>
      <c r="G150" s="2">
        <f t="shared" si="0"/>
        <v>423157.38206999993</v>
      </c>
      <c r="H150" s="2">
        <f t="shared" si="1"/>
        <v>0.30999999993946403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4464.88</v>
      </c>
      <c r="D152" s="1">
        <f>'PR-RAS'!E156</f>
        <v>8977.5400000000009</v>
      </c>
      <c r="E152" s="1">
        <v>0</v>
      </c>
      <c r="F152" s="1">
        <v>0</v>
      </c>
      <c r="G152" s="2">
        <f t="shared" si="0"/>
        <v>3385.4139600000003</v>
      </c>
      <c r="H152" s="2">
        <f t="shared" si="1"/>
        <v>0.57999999999901775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14006.59</v>
      </c>
      <c r="D153" s="1">
        <f>'PR-RAS'!E157</f>
        <v>16652.64</v>
      </c>
      <c r="E153" s="1">
        <v>0</v>
      </c>
      <c r="F153" s="1">
        <v>0</v>
      </c>
      <c r="G153" s="2">
        <f t="shared" si="0"/>
        <v>7191.4042399999989</v>
      </c>
      <c r="H153" s="2">
        <f t="shared" si="1"/>
        <v>0.77000000000043656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42839.17</v>
      </c>
      <c r="D154" s="1">
        <f>'PR-RAS'!E158</f>
        <v>45195.39</v>
      </c>
      <c r="E154" s="1">
        <v>0</v>
      </c>
      <c r="F154" s="1">
        <v>0</v>
      </c>
      <c r="G154" s="2">
        <f t="shared" si="0"/>
        <v>20384.182350000003</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132885.97</v>
      </c>
      <c r="D155" s="1">
        <f>'PR-RAS'!E159</f>
        <v>163296.34</v>
      </c>
      <c r="E155" s="1">
        <v>0</v>
      </c>
      <c r="F155" s="1">
        <v>0</v>
      </c>
      <c r="G155" s="2">
        <f t="shared" si="0"/>
        <v>70759.712100000004</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132885.97</v>
      </c>
      <c r="D157" s="1">
        <f>'PR-RAS'!E161</f>
        <v>163296.34</v>
      </c>
      <c r="E157" s="1">
        <v>0</v>
      </c>
      <c r="F157" s="1">
        <v>0</v>
      </c>
      <c r="G157" s="2">
        <f t="shared" si="0"/>
        <v>71678.669399999999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625031.38</v>
      </c>
      <c r="D159" s="1">
        <f>'PR-RAS'!E163</f>
        <v>234508.81000000003</v>
      </c>
      <c r="E159" s="1">
        <v>0</v>
      </c>
      <c r="F159" s="1">
        <v>0</v>
      </c>
      <c r="G159" s="2">
        <f t="shared" si="0"/>
        <v>172859.742</v>
      </c>
      <c r="H159" s="2">
        <f t="shared" si="1"/>
        <v>0.56999999997788109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74193.179999999993</v>
      </c>
      <c r="D160" s="1">
        <f>'PR-RAS'!E164</f>
        <v>54262.31</v>
      </c>
      <c r="E160" s="1">
        <v>0</v>
      </c>
      <c r="F160" s="1">
        <v>0</v>
      </c>
      <c r="G160" s="2">
        <f t="shared" si="0"/>
        <v>29052.1302</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8579.02</v>
      </c>
      <c r="D161" s="1">
        <f>'PR-RAS'!E165</f>
        <v>6122.96</v>
      </c>
      <c r="E161" s="1">
        <v>0</v>
      </c>
      <c r="F161" s="1">
        <v>0</v>
      </c>
      <c r="G161" s="2">
        <f t="shared" si="0"/>
        <v>3331.9904000000006</v>
      </c>
      <c r="H161" s="2">
        <f t="shared" si="1"/>
        <v>6.0000000000400178E-2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37989.199999999997</v>
      </c>
      <c r="D162" s="1">
        <f>'PR-RAS'!E166</f>
        <v>39526.400000000001</v>
      </c>
      <c r="E162" s="1">
        <v>0</v>
      </c>
      <c r="F162" s="1">
        <v>0</v>
      </c>
      <c r="G162" s="2">
        <f t="shared" si="0"/>
        <v>18843.761999999999</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27624.959999999999</v>
      </c>
      <c r="D163" s="1">
        <f>'PR-RAS'!E167</f>
        <v>8612.9500000000007</v>
      </c>
      <c r="E163" s="1">
        <v>0</v>
      </c>
      <c r="F163" s="1">
        <v>0</v>
      </c>
      <c r="G163" s="2">
        <f t="shared" si="0"/>
        <v>7265.83932</v>
      </c>
      <c r="H163" s="2">
        <f t="shared" si="1"/>
        <v>9.0000000000145519E-2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140183.26999999999</v>
      </c>
      <c r="D165" s="1">
        <f>'PR-RAS'!E169</f>
        <v>126254.04000000001</v>
      </c>
      <c r="E165" s="1">
        <v>0</v>
      </c>
      <c r="F165" s="1">
        <v>0</v>
      </c>
      <c r="G165" s="2">
        <f t="shared" si="0"/>
        <v>64401.381399999998</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10417.36</v>
      </c>
      <c r="D166" s="1">
        <f>'PR-RAS'!E170</f>
        <v>8296.99</v>
      </c>
      <c r="E166" s="1">
        <v>0</v>
      </c>
      <c r="F166" s="1">
        <v>0</v>
      </c>
      <c r="G166" s="2">
        <f t="shared" si="0"/>
        <v>4456.8711000000003</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69157.08</v>
      </c>
      <c r="D167" s="1">
        <f>'PR-RAS'!E171</f>
        <v>74204.990000000005</v>
      </c>
      <c r="E167" s="1">
        <v>0</v>
      </c>
      <c r="F167" s="1">
        <v>0</v>
      </c>
      <c r="G167" s="2">
        <f t="shared" si="0"/>
        <v>36116.131959999999</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50342.22</v>
      </c>
      <c r="D168" s="1">
        <f>'PR-RAS'!E172</f>
        <v>39847.4</v>
      </c>
      <c r="E168" s="1">
        <v>0</v>
      </c>
      <c r="F168" s="1">
        <v>0</v>
      </c>
      <c r="G168" s="2">
        <f t="shared" si="0"/>
        <v>21716.182340000003</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2181.41</v>
      </c>
      <c r="D169" s="1">
        <f>'PR-RAS'!E173</f>
        <v>2332.39</v>
      </c>
      <c r="E169" s="1">
        <v>0</v>
      </c>
      <c r="F169" s="1">
        <v>0</v>
      </c>
      <c r="G169" s="2">
        <f t="shared" si="0"/>
        <v>1150.1599200000001</v>
      </c>
      <c r="H169" s="2">
        <f t="shared" si="1"/>
        <v>0.79999999999972715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7295.21</v>
      </c>
      <c r="D170" s="1">
        <f>'PR-RAS'!E174</f>
        <v>1372.27</v>
      </c>
      <c r="E170" s="1">
        <v>0</v>
      </c>
      <c r="F170" s="1">
        <v>0</v>
      </c>
      <c r="G170" s="2">
        <f t="shared" si="0"/>
        <v>1696.71775</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789.99</v>
      </c>
      <c r="D172" s="1">
        <f>'PR-RAS'!E176</f>
        <v>200</v>
      </c>
      <c r="E172" s="1">
        <v>0</v>
      </c>
      <c r="F172" s="1">
        <v>0</v>
      </c>
      <c r="G172" s="2">
        <f t="shared" si="0"/>
        <v>203.48829000000001</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404666.34000000008</v>
      </c>
      <c r="D173" s="1">
        <f>'PR-RAS'!E177</f>
        <v>50200.229999999996</v>
      </c>
      <c r="E173" s="1">
        <v>0</v>
      </c>
      <c r="F173" s="1">
        <v>0</v>
      </c>
      <c r="G173" s="2">
        <f t="shared" si="0"/>
        <v>86871.489600000001</v>
      </c>
      <c r="H173" s="2">
        <f t="shared" si="1"/>
        <v>0.5700000000797445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34748.71</v>
      </c>
      <c r="D174" s="1">
        <f>'PR-RAS'!E178</f>
        <v>2202.13</v>
      </c>
      <c r="E174" s="1">
        <v>0</v>
      </c>
      <c r="F174" s="1">
        <v>0</v>
      </c>
      <c r="G174" s="2">
        <f t="shared" si="0"/>
        <v>6773.4638099999993</v>
      </c>
      <c r="H174" s="2">
        <f t="shared" si="1"/>
        <v>0.42000000000098225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348219.75</v>
      </c>
      <c r="D175" s="1">
        <f>'PR-RAS'!E179</f>
        <v>11753.19</v>
      </c>
      <c r="E175" s="1">
        <v>0</v>
      </c>
      <c r="F175" s="1">
        <v>0</v>
      </c>
      <c r="G175" s="2">
        <f t="shared" si="0"/>
        <v>64680.346619999997</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9925.26</v>
      </c>
      <c r="D177" s="1">
        <f>'PR-RAS'!E181</f>
        <v>7036.9</v>
      </c>
      <c r="E177" s="1">
        <v>0</v>
      </c>
      <c r="F177" s="1">
        <v>0</v>
      </c>
      <c r="G177" s="2">
        <f t="shared" si="0"/>
        <v>4223.8345599999993</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41.15</v>
      </c>
      <c r="D178" s="1">
        <f>'PR-RAS'!E182</f>
        <v>35</v>
      </c>
      <c r="E178" s="1">
        <v>0</v>
      </c>
      <c r="F178" s="1">
        <v>0</v>
      </c>
      <c r="G178" s="2">
        <f t="shared" si="0"/>
        <v>19.673549999999999</v>
      </c>
      <c r="H178" s="2">
        <f t="shared" si="1"/>
        <v>0.14999999999999858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294.70999999999998</v>
      </c>
      <c r="D179" s="1">
        <f>'PR-RAS'!E183</f>
        <v>2636.94</v>
      </c>
      <c r="E179" s="1">
        <v>0</v>
      </c>
      <c r="F179" s="1">
        <v>0</v>
      </c>
      <c r="G179" s="2">
        <f t="shared" si="0"/>
        <v>991.20902000000001</v>
      </c>
      <c r="H179" s="2">
        <f t="shared" si="1"/>
        <v>0.34999999999996589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3864.99</v>
      </c>
      <c r="D180" s="1">
        <f>'PR-RAS'!E184</f>
        <v>24443.56</v>
      </c>
      <c r="E180" s="1">
        <v>0</v>
      </c>
      <c r="F180" s="1">
        <v>0</v>
      </c>
      <c r="G180" s="2">
        <f t="shared" si="0"/>
        <v>9442.6276899999993</v>
      </c>
      <c r="H180" s="2">
        <f t="shared" si="1"/>
        <v>0.44999999999890861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1318.39</v>
      </c>
      <c r="D181" s="1">
        <f>'PR-RAS'!E185</f>
        <v>2002.88</v>
      </c>
      <c r="E181" s="1">
        <v>0</v>
      </c>
      <c r="F181" s="1">
        <v>0</v>
      </c>
      <c r="G181" s="2">
        <f t="shared" si="0"/>
        <v>958.34700000000009</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6253.38</v>
      </c>
      <c r="D182" s="1">
        <f>'PR-RAS'!E186</f>
        <v>89.63</v>
      </c>
      <c r="E182" s="1">
        <v>0</v>
      </c>
      <c r="F182" s="1">
        <v>0</v>
      </c>
      <c r="G182" s="2">
        <f t="shared" si="0"/>
        <v>1164.3078399999999</v>
      </c>
      <c r="H182" s="2">
        <f t="shared" si="1"/>
        <v>0.75000000000011369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5988.59</v>
      </c>
      <c r="D184" s="1">
        <f>'PR-RAS'!E188</f>
        <v>3792.2299999999996</v>
      </c>
      <c r="E184" s="1">
        <v>0</v>
      </c>
      <c r="F184" s="1">
        <v>0</v>
      </c>
      <c r="G184" s="2">
        <f t="shared" si="0"/>
        <v>2483.8681499999998</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1742.7</v>
      </c>
      <c r="D186" s="1">
        <f>'PR-RAS'!E190</f>
        <v>1927.42</v>
      </c>
      <c r="E186" s="1">
        <v>0</v>
      </c>
      <c r="F186" s="1">
        <v>0</v>
      </c>
      <c r="G186" s="2">
        <f t="shared" si="0"/>
        <v>1035.5448999999999</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88</v>
      </c>
      <c r="E188" s="1">
        <v>0</v>
      </c>
      <c r="F188" s="1">
        <v>0</v>
      </c>
      <c r="G188" s="2">
        <f t="shared" si="0"/>
        <v>32.911999999999999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1246.4100000000001</v>
      </c>
      <c r="D189" s="1">
        <f>'PR-RAS'!E193</f>
        <v>1436.03</v>
      </c>
      <c r="E189" s="1">
        <v>0</v>
      </c>
      <c r="F189" s="1">
        <v>0</v>
      </c>
      <c r="G189" s="2">
        <f t="shared" si="0"/>
        <v>774.27236000000005</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2999.48</v>
      </c>
      <c r="D191" s="1">
        <f>'PR-RAS'!E195</f>
        <v>340.78</v>
      </c>
      <c r="E191" s="1">
        <v>0</v>
      </c>
      <c r="F191" s="1">
        <v>0</v>
      </c>
      <c r="G191" s="2">
        <f t="shared" si="0"/>
        <v>699.39760000000001</v>
      </c>
      <c r="H191" s="2">
        <f t="shared" si="1"/>
        <v>0.70000000000004547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426.32000000000005</v>
      </c>
      <c r="D192" s="1">
        <f>'PR-RAS'!E196</f>
        <v>172.1</v>
      </c>
      <c r="E192" s="1">
        <v>0</v>
      </c>
      <c r="F192" s="1">
        <v>0</v>
      </c>
      <c r="G192" s="2">
        <f t="shared" si="0"/>
        <v>147.16932</v>
      </c>
      <c r="H192" s="2">
        <f t="shared" si="1"/>
        <v>0.42000000000004434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426.32000000000005</v>
      </c>
      <c r="D206" s="1">
        <f>'PR-RAS'!E210</f>
        <v>172.1</v>
      </c>
      <c r="E206" s="1">
        <v>0</v>
      </c>
      <c r="F206" s="1">
        <v>0</v>
      </c>
      <c r="G206" s="2">
        <f t="shared" si="0"/>
        <v>157.95659999999998</v>
      </c>
      <c r="H206" s="2">
        <f t="shared" si="1"/>
        <v>0.42000000000004434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399.1</v>
      </c>
      <c r="D207" s="1">
        <f>'PR-RAS'!E211</f>
        <v>170.67</v>
      </c>
      <c r="E207" s="1">
        <v>0</v>
      </c>
      <c r="F207" s="1">
        <v>0</v>
      </c>
      <c r="G207" s="2">
        <f t="shared" si="0"/>
        <v>152.53064000000001</v>
      </c>
      <c r="H207" s="2">
        <f t="shared" si="1"/>
        <v>0.43000000000003524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27.22</v>
      </c>
      <c r="D209" s="1">
        <f>'PR-RAS'!E213</f>
        <v>1.43</v>
      </c>
      <c r="E209" s="1">
        <v>0</v>
      </c>
      <c r="F209" s="1">
        <v>0</v>
      </c>
      <c r="G209" s="2">
        <f t="shared" si="0"/>
        <v>6.2566399999999991</v>
      </c>
      <c r="H209" s="2">
        <f t="shared" si="1"/>
        <v>0.6499999999999988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12898.9</v>
      </c>
      <c r="D248" s="1">
        <f>'PR-RAS'!E252</f>
        <v>15530.83</v>
      </c>
      <c r="E248" s="1">
        <v>0</v>
      </c>
      <c r="F248" s="1">
        <v>0</v>
      </c>
      <c r="G248" s="2">
        <f t="shared" si="0"/>
        <v>10858.258319999999</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12898.9</v>
      </c>
      <c r="D255" s="1">
        <f>'PR-RAS'!E259</f>
        <v>15530.83</v>
      </c>
      <c r="E255" s="1">
        <v>0</v>
      </c>
      <c r="F255" s="1">
        <v>0</v>
      </c>
      <c r="G255" s="2">
        <f t="shared" si="0"/>
        <v>11165.982239999999</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12898.9</v>
      </c>
      <c r="D257" s="1">
        <f>'PR-RAS'!E261</f>
        <v>15530.83</v>
      </c>
      <c r="E257" s="1">
        <v>0</v>
      </c>
      <c r="F257" s="1">
        <v>0</v>
      </c>
      <c r="G257" s="2">
        <f t="shared" si="0"/>
        <v>11253.90336</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569.57000000000005</v>
      </c>
      <c r="D259" s="1">
        <f>'PR-RAS'!E263</f>
        <v>586.13</v>
      </c>
      <c r="E259" s="1">
        <v>0</v>
      </c>
      <c r="F259" s="1">
        <v>0</v>
      </c>
      <c r="G259" s="2">
        <f t="shared" si="0"/>
        <v>449.39213999999998</v>
      </c>
      <c r="H259" s="2">
        <f t="shared" si="1"/>
        <v>0.55999999999994543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569.57000000000005</v>
      </c>
      <c r="D260" s="1">
        <f>'PR-RAS'!E264</f>
        <v>586.13</v>
      </c>
      <c r="E260" s="1">
        <v>0</v>
      </c>
      <c r="F260" s="1">
        <v>0</v>
      </c>
      <c r="G260" s="2">
        <f t="shared" si="0"/>
        <v>451.13396999999998</v>
      </c>
      <c r="H260" s="2">
        <f t="shared" si="1"/>
        <v>0.55999999999994543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569.57000000000005</v>
      </c>
      <c r="D261" s="1">
        <f>'PR-RAS'!E265</f>
        <v>0</v>
      </c>
      <c r="E261" s="1">
        <v>0</v>
      </c>
      <c r="F261" s="1">
        <v>0</v>
      </c>
      <c r="G261" s="2">
        <f t="shared" si="0"/>
        <v>148.08820000000003</v>
      </c>
      <c r="H261" s="2">
        <f t="shared" si="1"/>
        <v>0.42999999999994998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586.13</v>
      </c>
      <c r="E262" s="1">
        <v>0</v>
      </c>
      <c r="F262" s="1">
        <v>0</v>
      </c>
      <c r="G262" s="2">
        <f t="shared" si="0"/>
        <v>305.95985999999999</v>
      </c>
      <c r="H262" s="2">
        <f t="shared" si="1"/>
        <v>0.12999999999999545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1642096.97</v>
      </c>
      <c r="D285" s="1">
        <f>'PR-RAS'!E289</f>
        <v>1500423.9000000001</v>
      </c>
      <c r="E285" s="1">
        <v>0</v>
      </c>
      <c r="F285" s="1">
        <v>0</v>
      </c>
      <c r="G285" s="2">
        <f t="shared" si="8"/>
        <v>1318596.3146800001</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10907.210000000196</v>
      </c>
      <c r="D286" s="1">
        <f>'PR-RAS'!E290</f>
        <v>55771.350000000093</v>
      </c>
      <c r="E286" s="1">
        <v>0</v>
      </c>
      <c r="F286" s="1">
        <v>0</v>
      </c>
      <c r="G286" s="2">
        <f t="shared" si="8"/>
        <v>34898.224350000106</v>
      </c>
      <c r="H286" s="2">
        <f t="shared" si="9"/>
        <v>0.56000000028871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28895.67</v>
      </c>
      <c r="D288" s="1">
        <f>'PR-RAS'!E292</f>
        <v>0</v>
      </c>
      <c r="E288" s="1">
        <v>0</v>
      </c>
      <c r="F288" s="1">
        <v>0</v>
      </c>
      <c r="G288" s="2">
        <f t="shared" si="8"/>
        <v>8293.0572899999988</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12936.21</v>
      </c>
      <c r="E289" s="1">
        <v>0</v>
      </c>
      <c r="F289" s="1">
        <v>0</v>
      </c>
      <c r="G289" s="2">
        <f t="shared" si="8"/>
        <v>7451.2569599999988</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62072.86</v>
      </c>
      <c r="D345" s="1">
        <f>'PR-RAS'!E350</f>
        <v>32278.71</v>
      </c>
      <c r="E345" s="1">
        <v>0</v>
      </c>
      <c r="F345" s="1">
        <v>0</v>
      </c>
      <c r="G345" s="2">
        <f t="shared" si="8"/>
        <v>43560.816319999998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34933.520000000004</v>
      </c>
      <c r="D358" s="1">
        <f>'PR-RAS'!E363</f>
        <v>29028.71</v>
      </c>
      <c r="E358" s="1">
        <v>0</v>
      </c>
      <c r="F358" s="1">
        <v>0</v>
      </c>
      <c r="G358" s="2">
        <f t="shared" si="8"/>
        <v>33197.765579999999</v>
      </c>
      <c r="H358" s="2">
        <f t="shared" si="9"/>
        <v>0.76999999999679858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32601.38</v>
      </c>
      <c r="D364" s="1">
        <f>'PR-RAS'!E369</f>
        <v>21398.059999999998</v>
      </c>
      <c r="E364" s="1">
        <v>0</v>
      </c>
      <c r="F364" s="1">
        <v>0</v>
      </c>
      <c r="G364" s="2">
        <f t="shared" si="8"/>
        <v>27369.2925</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22786.65</v>
      </c>
      <c r="D365" s="1">
        <f>'PR-RAS'!E370</f>
        <v>14973.06</v>
      </c>
      <c r="E365" s="1">
        <v>0</v>
      </c>
      <c r="F365" s="1">
        <v>0</v>
      </c>
      <c r="G365" s="2">
        <f t="shared" si="8"/>
        <v>19194.728279999999</v>
      </c>
      <c r="H365" s="2">
        <f t="shared" si="9"/>
        <v>0.40999999999803549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1976.23</v>
      </c>
      <c r="D367" s="1">
        <f>'PR-RAS'!E372</f>
        <v>6425</v>
      </c>
      <c r="E367" s="1">
        <v>0</v>
      </c>
      <c r="F367" s="1">
        <v>0</v>
      </c>
      <c r="G367" s="2">
        <f t="shared" si="8"/>
        <v>5426.4001799999996</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7838.5</v>
      </c>
      <c r="D368" s="1">
        <f>'PR-RAS'!E373</f>
        <v>0</v>
      </c>
      <c r="E368" s="1">
        <v>0</v>
      </c>
      <c r="F368" s="1">
        <v>0</v>
      </c>
      <c r="G368" s="2">
        <f t="shared" si="8"/>
        <v>2876.7294999999999</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2332.14</v>
      </c>
      <c r="D378" s="1">
        <f>'PR-RAS'!E383</f>
        <v>7630.65</v>
      </c>
      <c r="E378" s="1">
        <v>0</v>
      </c>
      <c r="F378" s="1">
        <v>0</v>
      </c>
      <c r="G378" s="2">
        <f t="shared" si="8"/>
        <v>6632.7268799999993</v>
      </c>
      <c r="H378" s="2">
        <f t="shared" si="9"/>
        <v>0.49000000000023647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2332.14</v>
      </c>
      <c r="D379" s="1">
        <f>'PR-RAS'!E384</f>
        <v>7630.65</v>
      </c>
      <c r="E379" s="1">
        <v>0</v>
      </c>
      <c r="F379" s="1">
        <v>0</v>
      </c>
      <c r="G379" s="2">
        <f t="shared" si="8"/>
        <v>6650.3203199999998</v>
      </c>
      <c r="H379" s="2">
        <f t="shared" si="9"/>
        <v>0.49000000000023647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27139.34</v>
      </c>
      <c r="D397" s="1">
        <f>'PR-RAS'!E402</f>
        <v>3250</v>
      </c>
      <c r="E397" s="1">
        <v>0</v>
      </c>
      <c r="F397" s="1">
        <v>0</v>
      </c>
      <c r="G397" s="2">
        <f t="shared" si="8"/>
        <v>13321.17864</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27139.34</v>
      </c>
      <c r="D398" s="1">
        <f>'PR-RAS'!E403</f>
        <v>3250</v>
      </c>
      <c r="E398" s="1">
        <v>0</v>
      </c>
      <c r="F398" s="1">
        <v>0</v>
      </c>
      <c r="G398" s="2">
        <f t="shared" si="8"/>
        <v>13354.81798</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62072.86</v>
      </c>
      <c r="D403" s="1">
        <f>'PR-RAS'!E408</f>
        <v>32278.71</v>
      </c>
      <c r="E403" s="1">
        <v>0</v>
      </c>
      <c r="F403" s="1">
        <v>0</v>
      </c>
      <c r="G403" s="2">
        <f t="shared" si="8"/>
        <v>50905.372560000003</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2236.36</v>
      </c>
      <c r="D405" s="1">
        <f>'PR-RAS'!E410</f>
        <v>11698.59</v>
      </c>
      <c r="E405" s="1">
        <v>0</v>
      </c>
      <c r="F405" s="1">
        <v>0</v>
      </c>
      <c r="G405" s="2">
        <f t="shared" si="8"/>
        <v>10355.95016</v>
      </c>
      <c r="H405" s="2">
        <f t="shared" si="9"/>
        <v>0.76999999999998181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1653004.1800000002</v>
      </c>
      <c r="D407" s="1">
        <f>'PR-RAS'!E412</f>
        <v>1556195.2500000002</v>
      </c>
      <c r="E407" s="1">
        <v>0</v>
      </c>
      <c r="F407" s="1">
        <v>0</v>
      </c>
      <c r="G407" s="2">
        <f t="shared" si="8"/>
        <v>1934750.2400800004</v>
      </c>
      <c r="H407" s="2">
        <f t="shared" si="9"/>
        <v>0.43000000040046871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1704169.83</v>
      </c>
      <c r="D408" s="1">
        <f>'PR-RAS'!E413</f>
        <v>1532702.61</v>
      </c>
      <c r="E408" s="1">
        <v>0</v>
      </c>
      <c r="F408" s="1">
        <v>0</v>
      </c>
      <c r="G408" s="2">
        <f t="shared" si="8"/>
        <v>1941217.0453500003</v>
      </c>
      <c r="H408" s="2">
        <f t="shared" si="9"/>
        <v>0.55999999982304871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23492.64000000013</v>
      </c>
      <c r="E409" s="1">
        <v>0</v>
      </c>
      <c r="F409" s="1">
        <v>0</v>
      </c>
      <c r="G409" s="2">
        <f t="shared" si="8"/>
        <v>19169.994240000105</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51165.649999999907</v>
      </c>
      <c r="D410" s="1">
        <f>'PR-RAS'!E415</f>
        <v>0</v>
      </c>
      <c r="E410" s="1">
        <v>0</v>
      </c>
      <c r="F410" s="1">
        <v>0</v>
      </c>
      <c r="G410" s="2">
        <f t="shared" si="8"/>
        <v>20926.75084999996</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26659.309999999998</v>
      </c>
      <c r="D411" s="1">
        <f>'PR-RAS'!E416</f>
        <v>0</v>
      </c>
      <c r="E411" s="1">
        <v>0</v>
      </c>
      <c r="F411" s="1">
        <v>0</v>
      </c>
      <c r="G411" s="2">
        <f t="shared" si="8"/>
        <v>10930.317099999998</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24634.799999999999</v>
      </c>
      <c r="E412" s="1">
        <v>0</v>
      </c>
      <c r="F412" s="1">
        <v>0</v>
      </c>
      <c r="G412" s="2">
        <f t="shared" si="8"/>
        <v>20249.8056</v>
      </c>
      <c r="H412" s="2">
        <f t="shared" si="9"/>
        <v>0.2000000000007276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1653004.1800000002</v>
      </c>
      <c r="D633" s="1">
        <f>'PR-RAS'!E639</f>
        <v>1556195.2500000002</v>
      </c>
      <c r="E633" s="1">
        <v>0</v>
      </c>
      <c r="F633" s="1">
        <v>0</v>
      </c>
      <c r="G633" s="2">
        <f t="shared" si="10"/>
        <v>3011729.4377600006</v>
      </c>
      <c r="H633" s="2">
        <f t="shared" si="11"/>
        <v>0.43000000040046871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1704169.83</v>
      </c>
      <c r="D634" s="1">
        <f>'PR-RAS'!E640</f>
        <v>1532702.61</v>
      </c>
      <c r="E634" s="1">
        <v>0</v>
      </c>
      <c r="F634" s="1">
        <v>0</v>
      </c>
      <c r="G634" s="2">
        <f t="shared" si="10"/>
        <v>3019141.0066500003</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23492.64000000013</v>
      </c>
      <c r="E635" s="1">
        <v>0</v>
      </c>
      <c r="F635" s="1">
        <v>0</v>
      </c>
      <c r="G635" s="2">
        <f t="shared" si="10"/>
        <v>29788.667520000166</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51165.649999999907</v>
      </c>
      <c r="D636" s="1">
        <f>'PR-RAS'!E642</f>
        <v>0</v>
      </c>
      <c r="E636" s="1">
        <v>0</v>
      </c>
      <c r="F636" s="1">
        <v>0</v>
      </c>
      <c r="G636" s="2">
        <f t="shared" si="10"/>
        <v>32490.187749999943</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26659.309999999998</v>
      </c>
      <c r="D637" s="1">
        <f>'PR-RAS'!E643</f>
        <v>0</v>
      </c>
      <c r="E637" s="1">
        <v>0</v>
      </c>
      <c r="F637" s="1">
        <v>0</v>
      </c>
      <c r="G637" s="2">
        <f t="shared" si="10"/>
        <v>16955.32116</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24634.799999999999</v>
      </c>
      <c r="E638" s="1">
        <v>0</v>
      </c>
      <c r="F638" s="1">
        <v>0</v>
      </c>
      <c r="G638" s="2">
        <f t="shared" si="10"/>
        <v>31384.735199999999</v>
      </c>
      <c r="H638" s="2">
        <f t="shared" si="11"/>
        <v>0.2000000000007276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24506.339999999909</v>
      </c>
      <c r="D640" s="1">
        <f>'PR-RAS'!E646</f>
        <v>1142.1599999998689</v>
      </c>
      <c r="E640" s="1">
        <v>0</v>
      </c>
      <c r="F640" s="1">
        <v>0</v>
      </c>
      <c r="G640" s="2">
        <f t="shared" si="10"/>
        <v>17119.231739999774</v>
      </c>
      <c r="H640" s="2">
        <f t="shared" si="11"/>
        <v>0.49999999977808329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89887</v>
      </c>
      <c r="D641" s="1">
        <f>'PR-RAS'!E647</f>
        <v>113900.51</v>
      </c>
      <c r="E641" s="1">
        <v>0</v>
      </c>
      <c r="F641" s="1">
        <v>0</v>
      </c>
      <c r="G641" s="2">
        <f t="shared" si="10"/>
        <v>203320.3328</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47848.68</v>
      </c>
      <c r="D642" s="1">
        <f>'PR-RAS'!E649</f>
        <v>8686.08</v>
      </c>
      <c r="E642" s="1">
        <v>0</v>
      </c>
      <c r="F642" s="1">
        <v>0</v>
      </c>
      <c r="G642" s="2">
        <f t="shared" si="10"/>
        <v>41806.558440000001</v>
      </c>
      <c r="H642" s="2">
        <f t="shared" si="11"/>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529683.12</v>
      </c>
      <c r="D643" s="1">
        <f>'PR-RAS'!E650</f>
        <v>59828.38</v>
      </c>
      <c r="E643" s="1">
        <v>0</v>
      </c>
      <c r="F643" s="1">
        <v>0</v>
      </c>
      <c r="G643" s="2">
        <f t="shared" si="10"/>
        <v>416876.20296000002</v>
      </c>
      <c r="H643" s="2">
        <f t="shared" si="11"/>
        <v>0.49999999999272404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568845.72</v>
      </c>
      <c r="D644" s="1">
        <f>'PR-RAS'!E651</f>
        <v>68514.460000000006</v>
      </c>
      <c r="E644" s="1">
        <v>0</v>
      </c>
      <c r="F644" s="1">
        <v>0</v>
      </c>
      <c r="G644" s="2">
        <f t="shared" si="10"/>
        <v>453877.39352000004</v>
      </c>
      <c r="H644" s="2">
        <f t="shared" si="11"/>
        <v>0.74000000003434252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8686.0800000000745</v>
      </c>
      <c r="D645" s="1">
        <f>'PR-RAS'!E652</f>
        <v>0</v>
      </c>
      <c r="E645" s="1">
        <v>0</v>
      </c>
      <c r="F645" s="1">
        <v>0</v>
      </c>
      <c r="G645" s="2">
        <f t="shared" si="10"/>
        <v>5593.8355200000478</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1051583.23</v>
      </c>
      <c r="D668" s="1">
        <f>'PR-RAS'!E675</f>
        <v>1357747.58</v>
      </c>
      <c r="E668" s="1">
        <v>0</v>
      </c>
      <c r="F668" s="1">
        <v>0</v>
      </c>
      <c r="G668" s="2">
        <f t="shared" si="10"/>
        <v>2512641.2861300004</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10000</v>
      </c>
      <c r="E669" s="1">
        <v>0</v>
      </c>
      <c r="F669" s="1">
        <v>0</v>
      </c>
      <c r="G669" s="2">
        <f t="shared" si="10"/>
        <v>13360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1930.84</v>
      </c>
      <c r="D670" s="1">
        <f>'PR-RAS'!E677</f>
        <v>7060.65</v>
      </c>
      <c r="E670" s="1">
        <v>0</v>
      </c>
      <c r="F670" s="1">
        <v>0</v>
      </c>
      <c r="G670" s="2">
        <f t="shared" si="10"/>
        <v>10738.881660000001</v>
      </c>
      <c r="H670" s="2">
        <f t="shared" si="11"/>
        <v>0.51000000000044565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6425</v>
      </c>
      <c r="E671" s="1">
        <v>0</v>
      </c>
      <c r="F671" s="1">
        <v>0</v>
      </c>
      <c r="G671" s="2">
        <f t="shared" si="10"/>
        <v>8609.5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45564.72</v>
      </c>
      <c r="D687" s="1">
        <f>'PR-RAS'!E694</f>
        <v>0</v>
      </c>
      <c r="E687" s="1">
        <v>0</v>
      </c>
      <c r="F687" s="1">
        <v>0</v>
      </c>
      <c r="G687" s="2">
        <f t="shared" si="10"/>
        <v>31257.397920000003</v>
      </c>
      <c r="H687" s="2">
        <f t="shared" si="11"/>
        <v>0.27999999999883585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13272.28</v>
      </c>
      <c r="D691" s="1">
        <f>'PR-RAS'!E698</f>
        <v>0</v>
      </c>
      <c r="E691" s="1">
        <v>0</v>
      </c>
      <c r="F691" s="1">
        <v>0</v>
      </c>
      <c r="G691" s="2">
        <f t="shared" si="10"/>
        <v>9157.8732</v>
      </c>
      <c r="H691" s="2">
        <f t="shared" si="11"/>
        <v>0.28000000000065484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1274.68</v>
      </c>
      <c r="D703" s="1">
        <f>'PR-RAS'!E710</f>
        <v>305.89999999999998</v>
      </c>
      <c r="E703" s="1">
        <v>0</v>
      </c>
      <c r="F703" s="1">
        <v>0</v>
      </c>
      <c r="G703" s="2">
        <f t="shared" si="10"/>
        <v>1324.3089599999998</v>
      </c>
      <c r="H703" s="2">
        <f t="shared" si="11"/>
        <v>0.41999999999995907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322252.11</v>
      </c>
      <c r="D705" s="1">
        <f>'PR-RAS'!E712</f>
        <v>6333.71</v>
      </c>
      <c r="E705" s="1">
        <v>0</v>
      </c>
      <c r="F705" s="1">
        <v>0</v>
      </c>
      <c r="G705" s="2">
        <f t="shared" si="10"/>
        <v>235783.34911999997</v>
      </c>
      <c r="H705" s="2">
        <f t="shared" si="11"/>
        <v>0.39999999998599378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4347.54</v>
      </c>
      <c r="D709" s="1">
        <f>'PR-RAS'!E716</f>
        <v>0</v>
      </c>
      <c r="E709" s="1">
        <v>0</v>
      </c>
      <c r="F709" s="1">
        <v>0</v>
      </c>
      <c r="G709" s="2">
        <f t="shared" si="10"/>
        <v>3078.0583199999996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1516.81</v>
      </c>
      <c r="D710" s="1">
        <f>'PR-RAS'!E717</f>
        <v>3090.08</v>
      </c>
      <c r="E710" s="1">
        <v>0</v>
      </c>
      <c r="F710" s="1">
        <v>0</v>
      </c>
      <c r="G710" s="2">
        <f t="shared" si="10"/>
        <v>5457.1517299999996</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37989.199999999997</v>
      </c>
      <c r="D711" s="1">
        <f>'PR-RAS'!E718</f>
        <v>39526.400000000001</v>
      </c>
      <c r="E711" s="1">
        <v>0</v>
      </c>
      <c r="F711" s="1">
        <v>0</v>
      </c>
      <c r="G711" s="2">
        <f t="shared" si="10"/>
        <v>83099.819999999992</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135.4</v>
      </c>
      <c r="D713" s="1">
        <f>'PR-RAS'!E720</f>
        <v>2431.1799999999998</v>
      </c>
      <c r="E713" s="1">
        <v>0</v>
      </c>
      <c r="F713" s="1">
        <v>0</v>
      </c>
      <c r="G713" s="2">
        <f t="shared" si="10"/>
        <v>3558.4051199999994</v>
      </c>
      <c r="H713" s="2">
        <f t="shared" si="11"/>
        <v>0.57999999999984198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22543.06</v>
      </c>
      <c r="E715" s="1">
        <v>0</v>
      </c>
      <c r="F715" s="1">
        <v>0</v>
      </c>
      <c r="G715" s="2">
        <f t="shared" si="10"/>
        <v>32191.489679999999</v>
      </c>
      <c r="H715" s="2">
        <f t="shared" si="11"/>
        <v>6.0000000001309672E-2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12898.9</v>
      </c>
      <c r="D821" s="1">
        <f>'PR-RAS'!E828</f>
        <v>15530.83</v>
      </c>
      <c r="E821" s="1">
        <v>0</v>
      </c>
      <c r="F821" s="1">
        <v>0</v>
      </c>
      <c r="G821" s="2">
        <f t="shared" si="18"/>
        <v>36047.659199999995</v>
      </c>
      <c r="H821" s="2">
        <f t="shared" si="19"/>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2614609.58</v>
      </c>
      <c r="D984" s="6">
        <f>BILANCA!E6</f>
        <v>2596091.1100000003</v>
      </c>
      <c r="E984" s="6">
        <v>0</v>
      </c>
      <c r="F984" s="6">
        <v>0</v>
      </c>
      <c r="G984" s="7">
        <f t="shared" ref="G984:G1241" si="22">B984/1000*C984+B984/500*D984</f>
        <v>7806.7918000000009</v>
      </c>
      <c r="H984" s="7">
        <f t="shared" si="19"/>
        <v>0.53000000026077032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2508744.17</v>
      </c>
      <c r="D985" s="1">
        <f>BILANCA!E7</f>
        <v>2474743.66</v>
      </c>
      <c r="E985" s="1">
        <v>0</v>
      </c>
      <c r="F985" s="1">
        <v>0</v>
      </c>
      <c r="G985" s="2">
        <f t="shared" si="22"/>
        <v>14916.46298</v>
      </c>
      <c r="H985" s="2">
        <f t="shared" si="19"/>
        <v>0.50999999977648258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53627.47</v>
      </c>
      <c r="D986" s="1">
        <f>BILANCA!E8</f>
        <v>53627.47</v>
      </c>
      <c r="E986" s="1">
        <v>0</v>
      </c>
      <c r="F986" s="1">
        <v>0</v>
      </c>
      <c r="G986" s="2">
        <f t="shared" si="22"/>
        <v>482.64722999999998</v>
      </c>
      <c r="H986" s="2">
        <f t="shared" si="19"/>
        <v>0.94000000000232831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53627.47</v>
      </c>
      <c r="D987" s="1">
        <f>BILANCA!E9</f>
        <v>53627.47</v>
      </c>
      <c r="E987" s="1">
        <v>0</v>
      </c>
      <c r="F987" s="1">
        <v>0</v>
      </c>
      <c r="G987" s="2">
        <f t="shared" si="22"/>
        <v>643.52963999999997</v>
      </c>
      <c r="H987" s="2">
        <f t="shared" si="19"/>
        <v>0.94000000000232831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2427179.44</v>
      </c>
      <c r="D990" s="1">
        <f>BILANCA!E12</f>
        <v>2417866.19</v>
      </c>
      <c r="E990" s="1">
        <v>0</v>
      </c>
      <c r="F990" s="1">
        <v>0</v>
      </c>
      <c r="G990" s="2">
        <f t="shared" si="22"/>
        <v>50840.382740000001</v>
      </c>
      <c r="H990" s="2">
        <f t="shared" si="19"/>
        <v>0.62999999988824129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2318514.0100000002</v>
      </c>
      <c r="D991" s="1">
        <f>BILANCA!E13</f>
        <v>2310892.6</v>
      </c>
      <c r="E991" s="1">
        <v>0</v>
      </c>
      <c r="F991" s="1">
        <v>0</v>
      </c>
      <c r="G991" s="2">
        <f t="shared" si="22"/>
        <v>55522.393680000008</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3214675.49</v>
      </c>
      <c r="D993" s="1">
        <f>BILANCA!E15</f>
        <v>3242612.75</v>
      </c>
      <c r="E993" s="1">
        <v>0</v>
      </c>
      <c r="F993" s="1">
        <v>0</v>
      </c>
      <c r="G993" s="2">
        <f t="shared" si="22"/>
        <v>96999.009900000005</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28875.83</v>
      </c>
      <c r="D995" s="1">
        <f>BILANCA!E17</f>
        <v>28875.83</v>
      </c>
      <c r="E995" s="1">
        <v>0</v>
      </c>
      <c r="F995" s="1">
        <v>0</v>
      </c>
      <c r="G995" s="2">
        <f t="shared" si="22"/>
        <v>1039.52988</v>
      </c>
      <c r="H995" s="2">
        <f t="shared" si="19"/>
        <v>0.33999999999650754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925037.31</v>
      </c>
      <c r="D996" s="1">
        <f>BILANCA!E18</f>
        <v>960595.98</v>
      </c>
      <c r="E996" s="1">
        <v>0</v>
      </c>
      <c r="F996" s="1">
        <v>0</v>
      </c>
      <c r="G996" s="2">
        <f t="shared" si="22"/>
        <v>37000.980509999994</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67543.899999999907</v>
      </c>
      <c r="D997" s="1">
        <f>BILANCA!E19</f>
        <v>65239.999999999942</v>
      </c>
      <c r="E997" s="1">
        <v>0</v>
      </c>
      <c r="F997" s="1">
        <v>0</v>
      </c>
      <c r="G997" s="2">
        <f t="shared" si="22"/>
        <v>2772.3345999999974</v>
      </c>
      <c r="H997" s="2">
        <f t="shared" si="19"/>
        <v>0.10000000015133992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288254.34999999998</v>
      </c>
      <c r="D998" s="1">
        <f>BILANCA!E20</f>
        <v>303185.34999999998</v>
      </c>
      <c r="E998" s="1">
        <v>0</v>
      </c>
      <c r="F998" s="1">
        <v>0</v>
      </c>
      <c r="G998" s="2">
        <f t="shared" si="22"/>
        <v>13419.375749999999</v>
      </c>
      <c r="H998" s="2">
        <f t="shared" si="19"/>
        <v>0.69999999995343387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1173.47</v>
      </c>
      <c r="D999" s="1">
        <f>BILANCA!E21</f>
        <v>1173.47</v>
      </c>
      <c r="E999" s="1">
        <v>0</v>
      </c>
      <c r="F999" s="1">
        <v>0</v>
      </c>
      <c r="G999" s="2">
        <f t="shared" si="22"/>
        <v>56.326560000000001</v>
      </c>
      <c r="H999" s="2">
        <f t="shared" si="19"/>
        <v>0.94000000000005457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35244.32</v>
      </c>
      <c r="D1000" s="1">
        <f>BILANCA!E22</f>
        <v>41669.32</v>
      </c>
      <c r="E1000" s="1">
        <v>0</v>
      </c>
      <c r="F1000" s="1">
        <v>0</v>
      </c>
      <c r="G1000" s="2">
        <f t="shared" si="22"/>
        <v>2015.9103200000002</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7838.5</v>
      </c>
      <c r="D1001" s="1">
        <f>BILANCA!E23</f>
        <v>7838.5</v>
      </c>
      <c r="E1001" s="1">
        <v>0</v>
      </c>
      <c r="F1001" s="1">
        <v>0</v>
      </c>
      <c r="G1001" s="2">
        <f t="shared" si="22"/>
        <v>423.279</v>
      </c>
      <c r="H1001" s="2">
        <f t="shared" si="19"/>
        <v>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8539.41</v>
      </c>
      <c r="D1002" s="1">
        <f>BILANCA!E24</f>
        <v>8539.41</v>
      </c>
      <c r="E1002" s="1">
        <v>0</v>
      </c>
      <c r="F1002" s="1">
        <v>0</v>
      </c>
      <c r="G1002" s="2">
        <f t="shared" si="22"/>
        <v>486.74636999999996</v>
      </c>
      <c r="H1002" s="2">
        <f t="shared" si="19"/>
        <v>0.81999999999970896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37013.51</v>
      </c>
      <c r="D1003" s="1">
        <f>BILANCA!E25</f>
        <v>37013.51</v>
      </c>
      <c r="E1003" s="1">
        <v>0</v>
      </c>
      <c r="F1003" s="1">
        <v>0</v>
      </c>
      <c r="G1003" s="2">
        <f t="shared" si="22"/>
        <v>2220.8106000000002</v>
      </c>
      <c r="H1003" s="2">
        <f t="shared" si="19"/>
        <v>0.97999999999592546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26074.91</v>
      </c>
      <c r="D1004" s="1">
        <f>BILANCA!E26</f>
        <v>26074.91</v>
      </c>
      <c r="E1004" s="1">
        <v>0</v>
      </c>
      <c r="F1004" s="1">
        <v>0</v>
      </c>
      <c r="G1004" s="2">
        <f t="shared" si="22"/>
        <v>1642.7193300000001</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336594.57</v>
      </c>
      <c r="D1006" s="1">
        <f>BILANCA!E28</f>
        <v>360254.47</v>
      </c>
      <c r="E1006" s="1">
        <v>0</v>
      </c>
      <c r="F1006" s="1">
        <v>0</v>
      </c>
      <c r="G1006" s="2">
        <f t="shared" si="22"/>
        <v>24313.380729999997</v>
      </c>
      <c r="H1006" s="2">
        <f t="shared" si="19"/>
        <v>0.8999999999650754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41121.53</v>
      </c>
      <c r="D1013" s="1">
        <f>BILANCA!E35</f>
        <v>41733.590000000004</v>
      </c>
      <c r="E1013" s="1">
        <v>0</v>
      </c>
      <c r="F1013" s="1">
        <v>0</v>
      </c>
      <c r="G1013" s="2">
        <f t="shared" si="22"/>
        <v>3737.6613000000002</v>
      </c>
      <c r="H1013" s="2">
        <f t="shared" si="19"/>
        <v>0.87999999999738066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55961.75</v>
      </c>
      <c r="D1014" s="1">
        <f>BILANCA!E36</f>
        <v>57636.9</v>
      </c>
      <c r="E1014" s="1">
        <v>0</v>
      </c>
      <c r="F1014" s="1">
        <v>0</v>
      </c>
      <c r="G1014" s="2">
        <f t="shared" si="22"/>
        <v>5308.3020500000002</v>
      </c>
      <c r="H1014" s="2">
        <f t="shared" si="19"/>
        <v>0.34999999999854481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8552.7900000000009</v>
      </c>
      <c r="D1015" s="1">
        <f>BILANCA!E37</f>
        <v>8552.7900000000009</v>
      </c>
      <c r="E1015" s="1">
        <v>0</v>
      </c>
      <c r="F1015" s="1">
        <v>0</v>
      </c>
      <c r="G1015" s="2">
        <f t="shared" si="22"/>
        <v>821.06784000000016</v>
      </c>
      <c r="H1015" s="2">
        <f t="shared" si="19"/>
        <v>0.41999999999825377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23393.01</v>
      </c>
      <c r="D1018" s="1">
        <f>BILANCA!E40</f>
        <v>24456.1</v>
      </c>
      <c r="E1018" s="1">
        <v>0</v>
      </c>
      <c r="F1018" s="1">
        <v>0</v>
      </c>
      <c r="G1018" s="2">
        <f t="shared" si="22"/>
        <v>2530.68235</v>
      </c>
      <c r="H1018" s="2">
        <f t="shared" si="19"/>
        <v>0.1099999999969441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2986.64</v>
      </c>
      <c r="D1025" s="1">
        <f>BILANCA!E47</f>
        <v>2986.64</v>
      </c>
      <c r="E1025" s="1">
        <v>0</v>
      </c>
      <c r="F1025" s="1">
        <v>0</v>
      </c>
      <c r="G1025" s="2">
        <f t="shared" si="22"/>
        <v>376.31664000000001</v>
      </c>
      <c r="H1025" s="2">
        <f t="shared" si="19"/>
        <v>0.72000000000025466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2986.64</v>
      </c>
      <c r="D1028" s="1">
        <f>BILANCA!E50</f>
        <v>2986.64</v>
      </c>
      <c r="E1028" s="1">
        <v>0</v>
      </c>
      <c r="F1028" s="1">
        <v>0</v>
      </c>
      <c r="G1028" s="2">
        <f t="shared" si="22"/>
        <v>403.19639999999998</v>
      </c>
      <c r="H1028" s="2">
        <f t="shared" si="19"/>
        <v>0.72000000000025466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57743.96</v>
      </c>
      <c r="D1032" s="1">
        <f>BILANCA!E54</f>
        <v>59116.23</v>
      </c>
      <c r="E1032" s="1">
        <v>0</v>
      </c>
      <c r="F1032" s="1">
        <v>0</v>
      </c>
      <c r="G1032" s="2">
        <f t="shared" si="22"/>
        <v>8622.8445800000009</v>
      </c>
      <c r="H1032" s="2">
        <f t="shared" si="19"/>
        <v>0.27000000000407454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57743.96</v>
      </c>
      <c r="D1033" s="1">
        <f>BILANCA!E55</f>
        <v>59116.23</v>
      </c>
      <c r="E1033" s="1">
        <v>0</v>
      </c>
      <c r="F1033" s="1">
        <v>0</v>
      </c>
      <c r="G1033" s="2">
        <f t="shared" si="22"/>
        <v>8798.8209999999999</v>
      </c>
      <c r="H1033" s="2">
        <f t="shared" si="19"/>
        <v>0.27000000000407454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27937.26</v>
      </c>
      <c r="D1034" s="1">
        <f>BILANCA!E56</f>
        <v>3250</v>
      </c>
      <c r="E1034" s="1">
        <v>0</v>
      </c>
      <c r="F1034" s="1">
        <v>0</v>
      </c>
      <c r="G1034" s="2">
        <f t="shared" si="22"/>
        <v>1756.3002599999998</v>
      </c>
      <c r="H1034" s="2">
        <f t="shared" si="19"/>
        <v>0.25999999999839929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3250</v>
      </c>
      <c r="E1035" s="1">
        <v>0</v>
      </c>
      <c r="F1035" s="1">
        <v>0</v>
      </c>
      <c r="G1035" s="2">
        <f t="shared" si="22"/>
        <v>338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27937.26</v>
      </c>
      <c r="D1039" s="1">
        <f>BILANCA!E61</f>
        <v>0</v>
      </c>
      <c r="E1039" s="1">
        <v>0</v>
      </c>
      <c r="F1039" s="1">
        <v>0</v>
      </c>
      <c r="G1039" s="2">
        <f t="shared" si="22"/>
        <v>1564.4865600000001</v>
      </c>
      <c r="H1039" s="2">
        <f t="shared" si="19"/>
        <v>0.25999999999839929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105865.41</v>
      </c>
      <c r="D1046" s="1">
        <f>BILANCA!E68</f>
        <v>121347.45</v>
      </c>
      <c r="E1046" s="1">
        <v>0</v>
      </c>
      <c r="F1046" s="1">
        <v>0</v>
      </c>
      <c r="G1046" s="2">
        <f t="shared" si="22"/>
        <v>21959.29953</v>
      </c>
      <c r="H1046" s="2">
        <f t="shared" si="19"/>
        <v>0.86000000000058208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8686.08</v>
      </c>
      <c r="D1047" s="1">
        <f>BILANCA!E69</f>
        <v>0</v>
      </c>
      <c r="E1047" s="1">
        <v>0</v>
      </c>
      <c r="F1047" s="1">
        <v>0</v>
      </c>
      <c r="G1047" s="2">
        <f t="shared" si="22"/>
        <v>555.90912000000003</v>
      </c>
      <c r="H1047" s="2">
        <f t="shared" si="19"/>
        <v>7.999999999992724E-2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8686.08</v>
      </c>
      <c r="D1048" s="1">
        <f>BILANCA!E70</f>
        <v>0</v>
      </c>
      <c r="E1048" s="1">
        <v>0</v>
      </c>
      <c r="F1048" s="1">
        <v>0</v>
      </c>
      <c r="G1048" s="2">
        <f t="shared" si="22"/>
        <v>564.59519999999998</v>
      </c>
      <c r="H1048" s="2">
        <f t="shared" si="19"/>
        <v>7.999999999992724E-2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8686.08</v>
      </c>
      <c r="D1050" s="1">
        <f>BILANCA!E72</f>
        <v>0</v>
      </c>
      <c r="E1050" s="1">
        <v>0</v>
      </c>
      <c r="F1050" s="1">
        <v>0</v>
      </c>
      <c r="G1050" s="2">
        <f t="shared" si="22"/>
        <v>581.96735999999999</v>
      </c>
      <c r="H1050" s="2">
        <f t="shared" si="19"/>
        <v>7.999999999992724E-2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7292.33</v>
      </c>
      <c r="D1056" s="1">
        <f>BILANCA!E78</f>
        <v>35.06</v>
      </c>
      <c r="E1056" s="1">
        <v>0</v>
      </c>
      <c r="F1056" s="1">
        <v>0</v>
      </c>
      <c r="G1056" s="2">
        <f t="shared" si="22"/>
        <v>537.45884999999987</v>
      </c>
      <c r="H1056" s="2">
        <f t="shared" si="19"/>
        <v>0.38999999999992951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7292.33</v>
      </c>
      <c r="D1064" s="1">
        <f>BILANCA!E86</f>
        <v>35.06</v>
      </c>
      <c r="E1064" s="1">
        <v>0</v>
      </c>
      <c r="F1064" s="1">
        <v>0</v>
      </c>
      <c r="G1064" s="2">
        <f t="shared" si="22"/>
        <v>596.35844999999995</v>
      </c>
      <c r="H1064" s="2">
        <f t="shared" si="19"/>
        <v>0.38999999999992951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7411.88</v>
      </c>
      <c r="E1124" s="1">
        <v>0</v>
      </c>
      <c r="F1124" s="1">
        <v>0</v>
      </c>
      <c r="G1124" s="2">
        <f t="shared" si="22"/>
        <v>2090.1501599999997</v>
      </c>
      <c r="H1124" s="2">
        <f t="shared" si="23"/>
        <v>0.11999999999989086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7411.88</v>
      </c>
      <c r="E1139" s="1">
        <v>0</v>
      </c>
      <c r="F1139" s="1">
        <v>0</v>
      </c>
      <c r="G1139" s="2">
        <f t="shared" si="22"/>
        <v>2312.5065599999998</v>
      </c>
      <c r="H1139" s="2">
        <f t="shared" si="23"/>
        <v>0.11999999999989086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89887</v>
      </c>
      <c r="D1148" s="1">
        <f>BILANCA!E170</f>
        <v>113900.51</v>
      </c>
      <c r="E1148" s="1">
        <v>0</v>
      </c>
      <c r="F1148" s="1">
        <v>0</v>
      </c>
      <c r="G1148" s="2">
        <f t="shared" si="22"/>
        <v>52418.523300000001</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v>
      </c>
      <c r="D1149" s="1">
        <f>BILANCA!E171</f>
        <v>0</v>
      </c>
      <c r="E1149" s="1">
        <v>0</v>
      </c>
      <c r="F1149" s="1">
        <v>0</v>
      </c>
      <c r="G1149" s="2">
        <f t="shared" si="22"/>
        <v>32.370000000000005</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89692</v>
      </c>
      <c r="D1151" s="1">
        <f>BILANCA!E173</f>
        <v>113900.51</v>
      </c>
      <c r="E1151" s="1">
        <v>0</v>
      </c>
      <c r="F1151" s="1">
        <v>0</v>
      </c>
      <c r="G1151" s="2">
        <f t="shared" si="22"/>
        <v>53338.827360000003</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2614609.5800000005</v>
      </c>
      <c r="D1152" s="1">
        <f>BILANCA!E175</f>
        <v>2596091.1099999994</v>
      </c>
      <c r="E1152" s="1">
        <v>0</v>
      </c>
      <c r="F1152" s="1">
        <v>0</v>
      </c>
      <c r="G1152" s="2">
        <f t="shared" si="22"/>
        <v>1319347.8141999999</v>
      </c>
      <c r="H1152" s="2">
        <f t="shared" si="23"/>
        <v>0.52999999886378646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130371.75000000001</v>
      </c>
      <c r="D1153" s="1">
        <f>BILANCA!E176</f>
        <v>122489.61</v>
      </c>
      <c r="E1153" s="1">
        <v>0</v>
      </c>
      <c r="F1153" s="1">
        <v>0</v>
      </c>
      <c r="G1153" s="2">
        <f t="shared" si="22"/>
        <v>63809.664900000003</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122533.25000000001</v>
      </c>
      <c r="D1154" s="1">
        <f>BILANCA!E177</f>
        <v>122489.61</v>
      </c>
      <c r="E1154" s="1">
        <v>0</v>
      </c>
      <c r="F1154" s="1">
        <v>0</v>
      </c>
      <c r="G1154" s="2">
        <f t="shared" si="22"/>
        <v>62844.632370000007</v>
      </c>
      <c r="H1154" s="2">
        <f t="shared" si="23"/>
        <v>0.64000000001396984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86650.19</v>
      </c>
      <c r="D1155" s="1">
        <f>BILANCA!E178</f>
        <v>103268.48</v>
      </c>
      <c r="E1155" s="1">
        <v>0</v>
      </c>
      <c r="F1155" s="1">
        <v>0</v>
      </c>
      <c r="G1155" s="2">
        <f t="shared" si="22"/>
        <v>50428.189799999993</v>
      </c>
      <c r="H1155" s="2">
        <f t="shared" si="23"/>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23962.02</v>
      </c>
      <c r="D1156" s="1">
        <f>BILANCA!E179</f>
        <v>19213.740000000002</v>
      </c>
      <c r="E1156" s="1">
        <v>0</v>
      </c>
      <c r="F1156" s="1">
        <v>0</v>
      </c>
      <c r="G1156" s="2">
        <f t="shared" si="22"/>
        <v>10793.3835</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49.96</v>
      </c>
      <c r="D1157" s="1">
        <f>BILANCA!E180</f>
        <v>0</v>
      </c>
      <c r="E1157" s="1">
        <v>0</v>
      </c>
      <c r="F1157" s="1">
        <v>0</v>
      </c>
      <c r="G1157" s="2">
        <f t="shared" si="22"/>
        <v>8.6930399999999999</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49.96</v>
      </c>
      <c r="D1160" s="1">
        <f>BILANCA!E183</f>
        <v>0</v>
      </c>
      <c r="E1160" s="1">
        <v>0</v>
      </c>
      <c r="F1160" s="1">
        <v>0</v>
      </c>
      <c r="G1160" s="2">
        <f t="shared" si="22"/>
        <v>8.8429199999999994</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11871.08</v>
      </c>
      <c r="D1165" s="1">
        <f>BILANCA!E188</f>
        <v>7.39</v>
      </c>
      <c r="E1165" s="1">
        <v>0</v>
      </c>
      <c r="F1165" s="1">
        <v>0</v>
      </c>
      <c r="G1165" s="2">
        <f t="shared" si="22"/>
        <v>2163.2265200000002</v>
      </c>
      <c r="H1165" s="2">
        <f t="shared" si="23"/>
        <v>0.46999999999992692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7838.5</v>
      </c>
      <c r="D1166" s="1">
        <f>BILANCA!E189</f>
        <v>0</v>
      </c>
      <c r="E1166" s="1">
        <v>0</v>
      </c>
      <c r="F1166" s="1">
        <v>0</v>
      </c>
      <c r="G1166" s="2">
        <f t="shared" si="22"/>
        <v>1434.4455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2484237.8300000005</v>
      </c>
      <c r="D1214" s="1">
        <f>BILANCA!E237</f>
        <v>2473601.4999999995</v>
      </c>
      <c r="E1214" s="1">
        <v>0</v>
      </c>
      <c r="F1214" s="1">
        <v>0</v>
      </c>
      <c r="G1214" s="2">
        <f t="shared" si="22"/>
        <v>1716662.8317300002</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2508744.1700000004</v>
      </c>
      <c r="D1215" s="1">
        <f>BILANCA!E238</f>
        <v>2474743.6599999997</v>
      </c>
      <c r="E1215" s="1">
        <v>0</v>
      </c>
      <c r="F1215" s="1">
        <v>0</v>
      </c>
      <c r="G1215" s="2">
        <f t="shared" si="22"/>
        <v>1730309.7056800001</v>
      </c>
      <c r="H1215" s="2">
        <f t="shared" si="23"/>
        <v>0.51000000070780516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2508744.1700000004</v>
      </c>
      <c r="D1216" s="1">
        <f>BILANCA!E239</f>
        <v>2474743.6599999997</v>
      </c>
      <c r="E1216" s="1">
        <v>0</v>
      </c>
      <c r="F1216" s="1">
        <v>0</v>
      </c>
      <c r="G1216" s="2">
        <f t="shared" si="22"/>
        <v>1737767.9371700003</v>
      </c>
      <c r="H1216" s="2">
        <f t="shared" si="23"/>
        <v>0.51000000070780516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2451759.9900000002</v>
      </c>
      <c r="D1217" s="1">
        <f>BILANCA!E240</f>
        <v>2421595.5099999998</v>
      </c>
      <c r="E1217" s="1">
        <v>0</v>
      </c>
      <c r="F1217" s="1">
        <v>0</v>
      </c>
      <c r="G1217" s="2">
        <f t="shared" si="22"/>
        <v>1707018.5363400001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56984.18</v>
      </c>
      <c r="D1218" s="1">
        <f>BILANCA!E241</f>
        <v>53148.15</v>
      </c>
      <c r="E1218" s="1">
        <v>0</v>
      </c>
      <c r="F1218" s="1">
        <v>0</v>
      </c>
      <c r="G1218" s="2">
        <f t="shared" si="22"/>
        <v>38370.912799999998</v>
      </c>
      <c r="H1218" s="2">
        <f t="shared" si="23"/>
        <v>0.33000000000174623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-24506.34</v>
      </c>
      <c r="D1222" s="1">
        <f>BILANCA!E245</f>
        <v>-1142.1599999999999</v>
      </c>
      <c r="E1222" s="1">
        <v>0</v>
      </c>
      <c r="F1222" s="1">
        <v>0</v>
      </c>
      <c r="G1222" s="2">
        <f t="shared" si="22"/>
        <v>-6402.96774</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10556.43</v>
      </c>
      <c r="E1223" s="1">
        <v>0</v>
      </c>
      <c r="F1223" s="1">
        <v>0</v>
      </c>
      <c r="G1223" s="2">
        <f t="shared" si="22"/>
        <v>5067.0864000000001</v>
      </c>
      <c r="H1223" s="2">
        <f t="shared" si="23"/>
        <v>0.43000000000029104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10556.43</v>
      </c>
      <c r="E1224" s="1">
        <v>0</v>
      </c>
      <c r="F1224" s="1">
        <v>0</v>
      </c>
      <c r="G1224" s="2">
        <f t="shared" si="22"/>
        <v>5088.1992600000003</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24506.34</v>
      </c>
      <c r="D1227" s="1">
        <f>BILANCA!E250</f>
        <v>11698.59</v>
      </c>
      <c r="E1227" s="1">
        <v>0</v>
      </c>
      <c r="F1227" s="1">
        <v>0</v>
      </c>
      <c r="G1227" s="2">
        <f t="shared" si="22"/>
        <v>11688.458879999998</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12807.75</v>
      </c>
      <c r="D1228" s="1">
        <f>BILANCA!E251</f>
        <v>0</v>
      </c>
      <c r="E1228" s="1">
        <v>0</v>
      </c>
      <c r="F1228" s="1">
        <v>0</v>
      </c>
      <c r="G1228" s="2">
        <f t="shared" si="22"/>
        <v>3137.8987499999998</v>
      </c>
      <c r="H1228" s="2">
        <f t="shared" si="23"/>
        <v>0.25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11698.59</v>
      </c>
      <c r="D1229" s="1">
        <f>BILANCA!E252</f>
        <v>11698.59</v>
      </c>
      <c r="E1229" s="1">
        <v>0</v>
      </c>
      <c r="F1229" s="1">
        <v>0</v>
      </c>
      <c r="G1229" s="2">
        <f t="shared" si="22"/>
        <v>8633.5594200000014</v>
      </c>
      <c r="H1229" s="2">
        <f t="shared" si="23"/>
        <v>0.81999999999970896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199.08</v>
      </c>
      <c r="D1236" s="1">
        <f>BILANCA!E259</f>
        <v>199.08</v>
      </c>
      <c r="E1236" s="1">
        <v>0</v>
      </c>
      <c r="F1236" s="1">
        <v>0</v>
      </c>
      <c r="G1236" s="2">
        <f t="shared" si="22"/>
        <v>151.10172</v>
      </c>
      <c r="H1236" s="2">
        <f t="shared" si="23"/>
        <v>0.16000000000002501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199.08</v>
      </c>
      <c r="D1237" s="1">
        <f>BILANCA!E260</f>
        <v>199.08</v>
      </c>
      <c r="E1237" s="1">
        <v>0</v>
      </c>
      <c r="F1237" s="1">
        <v>0</v>
      </c>
      <c r="G1237" s="2">
        <f t="shared" si="22"/>
        <v>151.69896</v>
      </c>
      <c r="H1237" s="2">
        <f t="shared" si="23"/>
        <v>0.16000000000002501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7411.88</v>
      </c>
      <c r="E1241" s="1">
        <v>0</v>
      </c>
      <c r="F1241" s="1">
        <v>0</v>
      </c>
      <c r="G1241" s="2">
        <f t="shared" si="22"/>
        <v>3824.53008</v>
      </c>
      <c r="H1241" s="2">
        <f t="shared" si="23"/>
        <v>0.11999999999989086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7290.34</v>
      </c>
      <c r="D1244" s="1">
        <f>BILANCA!E268</f>
        <v>33.07</v>
      </c>
      <c r="E1244" s="1">
        <v>0</v>
      </c>
      <c r="F1244" s="1">
        <v>0</v>
      </c>
      <c r="G1244" s="2">
        <f t="shared" si="24"/>
        <v>1920.0412800000001</v>
      </c>
      <c r="H1244" s="2">
        <f t="shared" si="23"/>
        <v>0.4100000000001458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1.99</v>
      </c>
      <c r="D1247" s="1">
        <f>BILANCA!E271</f>
        <v>1.99</v>
      </c>
      <c r="E1247" s="1">
        <v>0</v>
      </c>
      <c r="F1247" s="1">
        <v>0</v>
      </c>
      <c r="G1247" s="2">
        <f t="shared" si="24"/>
        <v>1.5760800000000001</v>
      </c>
      <c r="H1247" s="2">
        <f t="shared" si="23"/>
        <v>2.0000000000000018E-2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7411.88</v>
      </c>
      <c r="E1262" s="1">
        <v>0</v>
      </c>
      <c r="F1262" s="1">
        <v>0</v>
      </c>
      <c r="G1262" s="2">
        <f t="shared" si="24"/>
        <v>4135.8290400000005</v>
      </c>
      <c r="H1262" s="2">
        <f t="shared" si="23"/>
        <v>0.11999999999989086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1549.78</v>
      </c>
      <c r="E1263" s="1">
        <v>0</v>
      </c>
      <c r="F1263" s="1">
        <v>0</v>
      </c>
      <c r="G1263" s="2">
        <f t="shared" si="24"/>
        <v>867.87680000000012</v>
      </c>
      <c r="H1263" s="2">
        <f t="shared" si="23"/>
        <v>0.22000000000002728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122533.25</v>
      </c>
      <c r="D1264" s="1">
        <f>BILANCA!E288</f>
        <v>120939.83</v>
      </c>
      <c r="E1264" s="1">
        <v>0</v>
      </c>
      <c r="F1264" s="1">
        <v>0</v>
      </c>
      <c r="G1264" s="2">
        <f t="shared" si="24"/>
        <v>102400.02771000001</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7838.5</v>
      </c>
      <c r="D1266" s="1">
        <f>BILANCA!E290</f>
        <v>0</v>
      </c>
      <c r="E1266" s="1">
        <v>0</v>
      </c>
      <c r="F1266" s="1">
        <v>0</v>
      </c>
      <c r="G1266" s="2">
        <f t="shared" si="24"/>
        <v>2218.2954999999997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1704169.83</v>
      </c>
      <c r="D1408" s="1">
        <f>'RAS-funkcijski'!E114</f>
        <v>1532702.61</v>
      </c>
      <c r="E1408" s="1">
        <v>0</v>
      </c>
      <c r="F1408" s="1">
        <v>0</v>
      </c>
      <c r="G1408" s="2">
        <f t="shared" si="24"/>
        <v>524653.25549999997</v>
      </c>
      <c r="H1408" s="2">
        <f t="shared" si="27"/>
        <v>0.55999999982304871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1635012.75</v>
      </c>
      <c r="D1409" s="1">
        <f>'RAS-funkcijski'!E115</f>
        <v>1458497.62</v>
      </c>
      <c r="E1409" s="1">
        <v>0</v>
      </c>
      <c r="F1409" s="1">
        <v>0</v>
      </c>
      <c r="G1409" s="2">
        <f t="shared" si="24"/>
        <v>505272.88688999997</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1635012.75</v>
      </c>
      <c r="D1411" s="1">
        <f>'RAS-funkcijski'!E117</f>
        <v>1458497.62</v>
      </c>
      <c r="E1411" s="1">
        <v>0</v>
      </c>
      <c r="F1411" s="1">
        <v>0</v>
      </c>
      <c r="G1411" s="2">
        <f t="shared" si="24"/>
        <v>514376.90287000005</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69157.08</v>
      </c>
      <c r="D1420" s="1">
        <f>'RAS-funkcijski'!E126</f>
        <v>74204.990000000005</v>
      </c>
      <c r="E1420" s="1">
        <v>0</v>
      </c>
      <c r="F1420" s="1">
        <v>0</v>
      </c>
      <c r="G1420" s="2">
        <f t="shared" si="24"/>
        <v>26543.18132</v>
      </c>
      <c r="H1420" s="2">
        <f t="shared" si="27"/>
        <v>8.999999999650754E-2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1704169.83</v>
      </c>
      <c r="D1435" s="13">
        <f>'RAS-funkcijski'!E141</f>
        <v>1532702.61</v>
      </c>
      <c r="E1435" s="13">
        <v>0</v>
      </c>
      <c r="F1435" s="13">
        <v>0</v>
      </c>
      <c r="G1435" s="14">
        <f t="shared" si="24"/>
        <v>653431.78185000003</v>
      </c>
      <c r="H1435" s="14">
        <f t="shared" si="27"/>
        <v>0.55999999982304871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130371.75</v>
      </c>
      <c r="D1480" s="6"/>
      <c r="E1480" s="6">
        <v>0</v>
      </c>
      <c r="F1480" s="6">
        <v>0</v>
      </c>
      <c r="G1480" s="7">
        <f t="shared" ref="G1480:G1580" si="34">B1480/1000*C1480</f>
        <v>130.37174999999999</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1568479.7400000002</v>
      </c>
      <c r="D1481" s="1">
        <v>0</v>
      </c>
      <c r="E1481" s="1">
        <v>0</v>
      </c>
      <c r="F1481" s="1">
        <v>0</v>
      </c>
      <c r="G1481" s="2">
        <f t="shared" si="34"/>
        <v>3136.9594800000004</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8597.8700000000008</v>
      </c>
      <c r="D1482" s="1">
        <v>0</v>
      </c>
      <c r="E1482" s="1">
        <v>0</v>
      </c>
      <c r="F1482" s="1">
        <v>0</v>
      </c>
      <c r="G1482" s="2">
        <f t="shared" si="34"/>
        <v>25.793610000000005</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1527603.1600000001</v>
      </c>
      <c r="D1483" s="1">
        <v>0</v>
      </c>
      <c r="E1483" s="1">
        <v>0</v>
      </c>
      <c r="F1483" s="1">
        <v>0</v>
      </c>
      <c r="G1483" s="2">
        <f t="shared" si="34"/>
        <v>6110.4126400000005</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1265790.5900000001</v>
      </c>
      <c r="D1484" s="1">
        <v>0</v>
      </c>
      <c r="E1484" s="1">
        <v>0</v>
      </c>
      <c r="F1484" s="1">
        <v>0</v>
      </c>
      <c r="G1484" s="2">
        <f t="shared" si="34"/>
        <v>6328.9529500000008</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243214.62</v>
      </c>
      <c r="D1485" s="1">
        <v>0</v>
      </c>
      <c r="E1485" s="1">
        <v>0</v>
      </c>
      <c r="F1485" s="1">
        <v>0</v>
      </c>
      <c r="G1485" s="2">
        <f t="shared" si="34"/>
        <v>1459.28772</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172.1</v>
      </c>
      <c r="D1486" s="1">
        <v>0</v>
      </c>
      <c r="E1486" s="1">
        <v>0</v>
      </c>
      <c r="F1486" s="1">
        <v>0</v>
      </c>
      <c r="G1486" s="2">
        <f t="shared" si="34"/>
        <v>1.2046999999999999</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15530.83</v>
      </c>
      <c r="D1489" s="1">
        <v>0</v>
      </c>
      <c r="E1489" s="1">
        <v>0</v>
      </c>
      <c r="F1489" s="1">
        <v>0</v>
      </c>
      <c r="G1489" s="2">
        <f t="shared" si="34"/>
        <v>155.3083</v>
      </c>
      <c r="H1489" s="2">
        <f t="shared" si="35"/>
        <v>0.17000000000007276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2895.02</v>
      </c>
      <c r="D1491" s="1">
        <v>0</v>
      </c>
      <c r="E1491" s="1">
        <v>0</v>
      </c>
      <c r="F1491" s="1">
        <v>0</v>
      </c>
      <c r="G1491" s="2">
        <f t="shared" si="34"/>
        <v>34.74024</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32278.71</v>
      </c>
      <c r="D1492" s="1">
        <v>0</v>
      </c>
      <c r="E1492" s="1">
        <v>0</v>
      </c>
      <c r="F1492" s="1">
        <v>0</v>
      </c>
      <c r="G1492" s="2">
        <f t="shared" si="34"/>
        <v>419.62322999999998</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1576361.8800000001</v>
      </c>
      <c r="D1499" s="1">
        <v>0</v>
      </c>
      <c r="E1499" s="1">
        <v>0</v>
      </c>
      <c r="F1499" s="1">
        <v>0</v>
      </c>
      <c r="G1499" s="2">
        <f t="shared" si="34"/>
        <v>31527.237600000004</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20461.560000000001</v>
      </c>
      <c r="D1500" s="1">
        <v>0</v>
      </c>
      <c r="E1500" s="1">
        <v>0</v>
      </c>
      <c r="F1500" s="1">
        <v>0</v>
      </c>
      <c r="G1500" s="2">
        <f t="shared" si="34"/>
        <v>429.69276000000008</v>
      </c>
      <c r="H1500" s="2">
        <f t="shared" si="35"/>
        <v>0.43999999999869033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1515783.11</v>
      </c>
      <c r="D1501" s="1">
        <v>0</v>
      </c>
      <c r="E1501" s="1">
        <v>0</v>
      </c>
      <c r="F1501" s="1">
        <v>0</v>
      </c>
      <c r="G1501" s="2">
        <f t="shared" si="34"/>
        <v>33347.228419999999</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1249172.3</v>
      </c>
      <c r="D1502" s="1">
        <v>0</v>
      </c>
      <c r="E1502" s="1">
        <v>0</v>
      </c>
      <c r="F1502" s="1">
        <v>0</v>
      </c>
      <c r="G1502" s="2">
        <f t="shared" si="34"/>
        <v>28730.962900000002</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247962.9</v>
      </c>
      <c r="D1503" s="1">
        <v>0</v>
      </c>
      <c r="E1503" s="1">
        <v>0</v>
      </c>
      <c r="F1503" s="1">
        <v>0</v>
      </c>
      <c r="G1503" s="2">
        <f t="shared" si="34"/>
        <v>5951.1095999999998</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222.06</v>
      </c>
      <c r="D1504" s="1">
        <v>0</v>
      </c>
      <c r="E1504" s="1">
        <v>0</v>
      </c>
      <c r="F1504" s="1">
        <v>0</v>
      </c>
      <c r="G1504" s="2">
        <f t="shared" si="34"/>
        <v>5.5515000000000008</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15530.83</v>
      </c>
      <c r="D1507" s="1">
        <v>0</v>
      </c>
      <c r="E1507" s="1">
        <v>0</v>
      </c>
      <c r="F1507" s="1">
        <v>0</v>
      </c>
      <c r="G1507" s="2">
        <f t="shared" si="34"/>
        <v>434.86324000000002</v>
      </c>
      <c r="H1507" s="2">
        <f t="shared" si="35"/>
        <v>0.17000000000007276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2895.02</v>
      </c>
      <c r="D1509" s="1">
        <v>0</v>
      </c>
      <c r="E1509" s="1">
        <v>0</v>
      </c>
      <c r="F1509" s="1">
        <v>0</v>
      </c>
      <c r="G1509" s="2">
        <f t="shared" si="34"/>
        <v>86.8506</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40117.21</v>
      </c>
      <c r="D1510" s="1">
        <v>0</v>
      </c>
      <c r="E1510" s="1">
        <v>0</v>
      </c>
      <c r="F1510" s="1">
        <v>0</v>
      </c>
      <c r="G1510" s="2">
        <f t="shared" si="34"/>
        <v>1243.6335099999999</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122489.6100000001</v>
      </c>
      <c r="D1517" s="1">
        <v>0</v>
      </c>
      <c r="E1517" s="1">
        <v>0</v>
      </c>
      <c r="F1517" s="1">
        <v>0</v>
      </c>
      <c r="G1517" s="2">
        <f t="shared" si="34"/>
        <v>4654.6051800000041</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1549.78</v>
      </c>
      <c r="D1518" s="1">
        <v>0</v>
      </c>
      <c r="E1518" s="1">
        <v>0</v>
      </c>
      <c r="F1518" s="1">
        <v>0</v>
      </c>
      <c r="G1518" s="2">
        <f t="shared" si="34"/>
        <v>60.441420000000001</v>
      </c>
      <c r="H1518" s="2">
        <f t="shared" si="35"/>
        <v>0.22000000000002728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1549.78</v>
      </c>
      <c r="D1524" s="1">
        <v>0</v>
      </c>
      <c r="E1524" s="1">
        <v>0</v>
      </c>
      <c r="F1524" s="1">
        <v>0</v>
      </c>
      <c r="G1524" s="2">
        <f t="shared" si="34"/>
        <v>69.740099999999998</v>
      </c>
      <c r="H1524" s="2">
        <f t="shared" si="35"/>
        <v>0.22000000000002728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1549.78</v>
      </c>
      <c r="D1530" s="1">
        <v>0</v>
      </c>
      <c r="E1530" s="1">
        <v>0</v>
      </c>
      <c r="F1530" s="1">
        <v>0</v>
      </c>
      <c r="G1530" s="2">
        <f t="shared" si="34"/>
        <v>79.038779999999988</v>
      </c>
      <c r="H1530" s="2">
        <f t="shared" si="35"/>
        <v>0.22000000000002728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1549.78</v>
      </c>
      <c r="D1534" s="1">
        <v>0</v>
      </c>
      <c r="E1534" s="1">
        <v>0</v>
      </c>
      <c r="F1534" s="1">
        <v>0</v>
      </c>
      <c r="G1534" s="2">
        <f t="shared" si="34"/>
        <v>85.237899999999996</v>
      </c>
      <c r="H1534" s="2">
        <f t="shared" si="35"/>
        <v>0.22000000000002728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120939.83</v>
      </c>
      <c r="D1576" s="1">
        <v>0</v>
      </c>
      <c r="E1576" s="1">
        <v>0</v>
      </c>
      <c r="F1576" s="1">
        <v>0</v>
      </c>
      <c r="G1576" s="2">
        <f t="shared" si="34"/>
        <v>11731.16351</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7.39</v>
      </c>
      <c r="D1577" s="1">
        <v>0</v>
      </c>
      <c r="E1577" s="1">
        <v>0</v>
      </c>
      <c r="F1577" s="1">
        <v>0</v>
      </c>
      <c r="G1577" s="2">
        <f t="shared" si="34"/>
        <v>0.72421999999999997</v>
      </c>
      <c r="H1577" s="2">
        <f t="shared" si="35"/>
        <v>0.38999999999999968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120932.44</v>
      </c>
      <c r="D1578" s="1">
        <v>0</v>
      </c>
      <c r="E1578" s="1">
        <v>0</v>
      </c>
      <c r="F1578" s="1">
        <v>0</v>
      </c>
      <c r="G1578" s="2">
        <f t="shared" si="34"/>
        <v>11972.31156</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1653004.1800000002</v>
      </c>
      <c r="I16" s="170">
        <f>'PR-RAS'!E6</f>
        <v>1556195.2500000002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1642096.97</v>
      </c>
      <c r="I17" s="170">
        <f>'PR-RAS'!E151</f>
        <v>1500423.9000000001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24506.339999999909</v>
      </c>
      <c r="I19" s="171">
        <f>'PR-RAS'!E646</f>
        <v>1142.1599999998689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2508744.17</v>
      </c>
      <c r="I20" s="173">
        <f>BILANCA!E7</f>
        <v>2474743.66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105865.41</v>
      </c>
      <c r="I21" s="175">
        <f>BILANCA!E68</f>
        <v>121347.45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130371.75000000001</v>
      </c>
      <c r="I22" s="175">
        <f>BILANCA!E176</f>
        <v>122489.61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2484237.8300000005</v>
      </c>
      <c r="I23" s="177">
        <f>BILANCA!E237</f>
        <v>2473601.4999999995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1704169.83</v>
      </c>
      <c r="I27" s="175">
        <f>'RAS-funkcijski'!E114</f>
        <v>1532702.61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1704169.83</v>
      </c>
      <c r="I28" s="179">
        <f>'RAS-funkcijski'!E141</f>
        <v>1532702.61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130371.75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122489.6100000001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1549.78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120939.83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1653004.1800000002</v>
      </c>
      <c r="E6" s="51">
        <f>E7+E44+E50+E82+E106+E124+E133+E139</f>
        <v>1556195.2500000002</v>
      </c>
      <c r="F6" s="52">
        <f t="shared" ref="F6:F131" si="0">IF(D6&lt;&gt;0,IF(E6/D6&gt;=100,"&gt;&gt;100",E6/D6*100),"-")</f>
        <v>94.143455221026727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1151386.02</v>
      </c>
      <c r="E50" s="51">
        <f>E51+E54+E59+E62+E65+E68+E71+E74+E77</f>
        <v>1422207.08</v>
      </c>
      <c r="F50" s="52">
        <f t="shared" si="0"/>
        <v>123.52130869193635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1053514.07</v>
      </c>
      <c r="E68" s="51">
        <f t="shared" si="15"/>
        <v>1381233.23</v>
      </c>
      <c r="F68" s="52">
        <f t="shared" si="0"/>
        <v>131.10724093129576</v>
      </c>
    </row>
    <row r="69" spans="1:6" ht="12.75" customHeight="1" x14ac:dyDescent="0.2">
      <c r="A69" s="53" t="s">
        <v>184</v>
      </c>
      <c r="B69" s="85" t="s">
        <v>185</v>
      </c>
      <c r="C69" s="50" t="s">
        <v>184</v>
      </c>
      <c r="D69" s="242">
        <v>1051583.23</v>
      </c>
      <c r="E69" s="242">
        <v>1367747.58</v>
      </c>
      <c r="F69" s="52">
        <f t="shared" si="0"/>
        <v>130.06555648476822</v>
      </c>
    </row>
    <row r="70" spans="1:6" ht="24" x14ac:dyDescent="0.2">
      <c r="A70" s="53" t="s">
        <v>186</v>
      </c>
      <c r="B70" s="85" t="s">
        <v>187</v>
      </c>
      <c r="C70" s="50" t="s">
        <v>186</v>
      </c>
      <c r="D70" s="242">
        <v>1930.84</v>
      </c>
      <c r="E70" s="242">
        <v>13485.65</v>
      </c>
      <c r="F70" s="52">
        <f t="shared" si="0"/>
        <v>698.43436017484612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58837</v>
      </c>
      <c r="E74" s="51">
        <f t="shared" si="17"/>
        <v>0</v>
      </c>
      <c r="F74" s="52">
        <f t="shared" si="0"/>
        <v>0</v>
      </c>
    </row>
    <row r="75" spans="1:6" ht="12.75" customHeight="1" x14ac:dyDescent="0.2">
      <c r="A75" s="53" t="s">
        <v>196</v>
      </c>
      <c r="B75" s="85" t="s">
        <v>197</v>
      </c>
      <c r="C75" s="50" t="s">
        <v>196</v>
      </c>
      <c r="D75" s="242">
        <v>45564.72</v>
      </c>
      <c r="E75" s="242">
        <v>0</v>
      </c>
      <c r="F75" s="52">
        <f t="shared" si="0"/>
        <v>0</v>
      </c>
    </row>
    <row r="76" spans="1:6" ht="12.75" customHeight="1" x14ac:dyDescent="0.2">
      <c r="A76" s="53" t="s">
        <v>198</v>
      </c>
      <c r="B76" s="85" t="s">
        <v>199</v>
      </c>
      <c r="C76" s="50" t="s">
        <v>198</v>
      </c>
      <c r="D76" s="242">
        <v>13272.28</v>
      </c>
      <c r="E76" s="242">
        <v>0</v>
      </c>
      <c r="F76" s="52">
        <f t="shared" si="0"/>
        <v>0</v>
      </c>
    </row>
    <row r="77" spans="1:6" ht="24" x14ac:dyDescent="0.2">
      <c r="A77" s="53" t="s">
        <v>200</v>
      </c>
      <c r="B77" s="85" t="s">
        <v>201</v>
      </c>
      <c r="C77" s="50" t="s">
        <v>200</v>
      </c>
      <c r="D77" s="51">
        <f t="shared" ref="D77:E77" si="18">SUM(D78:D81)</f>
        <v>39034.949999999997</v>
      </c>
      <c r="E77" s="51">
        <f t="shared" si="18"/>
        <v>40973.850000000006</v>
      </c>
      <c r="F77" s="52">
        <f t="shared" si="0"/>
        <v>104.96708718725145</v>
      </c>
    </row>
    <row r="78" spans="1:6" ht="12.75" customHeight="1" x14ac:dyDescent="0.2">
      <c r="A78" s="53">
        <v>6391</v>
      </c>
      <c r="B78" s="85" t="s">
        <v>202</v>
      </c>
      <c r="C78" s="50" t="s">
        <v>203</v>
      </c>
      <c r="D78" s="242">
        <v>2305.8000000000002</v>
      </c>
      <c r="E78" s="242">
        <v>4595.45</v>
      </c>
      <c r="F78" s="52">
        <f t="shared" si="0"/>
        <v>199.29959233237921</v>
      </c>
    </row>
    <row r="79" spans="1:6" ht="12.75" customHeight="1" x14ac:dyDescent="0.2">
      <c r="A79" s="53">
        <v>6392</v>
      </c>
      <c r="B79" s="85" t="s">
        <v>204</v>
      </c>
      <c r="C79" s="50" t="s">
        <v>205</v>
      </c>
      <c r="D79" s="242">
        <v>3549.44</v>
      </c>
      <c r="E79" s="242">
        <v>1550.63</v>
      </c>
      <c r="F79" s="52">
        <f t="shared" si="0"/>
        <v>43.686609718716198</v>
      </c>
    </row>
    <row r="80" spans="1:6" ht="24" x14ac:dyDescent="0.2">
      <c r="A80" s="53">
        <v>6393</v>
      </c>
      <c r="B80" s="85" t="s">
        <v>206</v>
      </c>
      <c r="C80" s="50" t="s">
        <v>207</v>
      </c>
      <c r="D80" s="242">
        <v>13066.27</v>
      </c>
      <c r="E80" s="242">
        <v>26040.9</v>
      </c>
      <c r="F80" s="52">
        <f t="shared" si="0"/>
        <v>199.29865217847177</v>
      </c>
    </row>
    <row r="81" spans="1:6" ht="24" x14ac:dyDescent="0.2">
      <c r="A81" s="53">
        <v>6394</v>
      </c>
      <c r="B81" s="85" t="s">
        <v>208</v>
      </c>
      <c r="C81" s="50" t="s">
        <v>209</v>
      </c>
      <c r="D81" s="242">
        <v>20113.439999999999</v>
      </c>
      <c r="E81" s="242">
        <v>8786.8700000000008</v>
      </c>
      <c r="F81" s="52">
        <f t="shared" si="0"/>
        <v>43.686559832629335</v>
      </c>
    </row>
    <row r="82" spans="1:6" ht="12.75" customHeight="1" x14ac:dyDescent="0.2">
      <c r="A82" s="53">
        <v>64</v>
      </c>
      <c r="B82" s="85" t="s">
        <v>210</v>
      </c>
      <c r="C82" s="50" t="s">
        <v>211</v>
      </c>
      <c r="D82" s="51">
        <f t="shared" ref="D82:E82" si="19">D83+D91+D98</f>
        <v>27.25</v>
      </c>
      <c r="E82" s="51">
        <f t="shared" si="19"/>
        <v>22.62</v>
      </c>
      <c r="F82" s="52">
        <f t="shared" si="0"/>
        <v>83.009174311926614</v>
      </c>
    </row>
    <row r="83" spans="1:6" ht="12.75" customHeight="1" x14ac:dyDescent="0.2">
      <c r="A83" s="53">
        <v>641</v>
      </c>
      <c r="B83" s="85" t="s">
        <v>212</v>
      </c>
      <c r="C83" s="50" t="s">
        <v>213</v>
      </c>
      <c r="D83" s="51">
        <f t="shared" ref="D83:E83" si="20">SUM(D84:D90)</f>
        <v>27.25</v>
      </c>
      <c r="E83" s="51">
        <f t="shared" si="20"/>
        <v>22.62</v>
      </c>
      <c r="F83" s="52">
        <f t="shared" si="0"/>
        <v>83.009174311926614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27.25</v>
      </c>
      <c r="E85" s="242">
        <v>22.62</v>
      </c>
      <c r="F85" s="52">
        <f t="shared" si="0"/>
        <v>83.009174311926614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324374.53000000003</v>
      </c>
      <c r="E106" s="51">
        <f t="shared" si="23"/>
        <v>6639.61</v>
      </c>
      <c r="F106" s="52">
        <f t="shared" si="0"/>
        <v>2.0468962220924065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324374.53000000003</v>
      </c>
      <c r="E112" s="51">
        <f t="shared" si="25"/>
        <v>6639.61</v>
      </c>
      <c r="F112" s="52">
        <f t="shared" si="0"/>
        <v>2.0468962220924065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324374.53000000003</v>
      </c>
      <c r="E117" s="242">
        <v>6639.61</v>
      </c>
      <c r="F117" s="52">
        <f t="shared" si="0"/>
        <v>2.0468962220924065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6043</v>
      </c>
      <c r="E124" s="51">
        <f t="shared" si="27"/>
        <v>6981.23</v>
      </c>
      <c r="F124" s="52">
        <f t="shared" si="0"/>
        <v>115.5258977329141</v>
      </c>
    </row>
    <row r="125" spans="1:6" ht="12.75" customHeight="1" x14ac:dyDescent="0.2">
      <c r="A125" s="53">
        <v>661</v>
      </c>
      <c r="B125" s="86" t="s">
        <v>296</v>
      </c>
      <c r="C125" s="50" t="s">
        <v>297</v>
      </c>
      <c r="D125" s="51">
        <f t="shared" ref="D125:E125" si="28">SUM(D126:D127)</f>
        <v>5565.25</v>
      </c>
      <c r="E125" s="51">
        <f t="shared" si="28"/>
        <v>3634.87</v>
      </c>
      <c r="F125" s="52">
        <f t="shared" si="0"/>
        <v>65.313687615111633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5565.25</v>
      </c>
      <c r="E127" s="242">
        <v>3634.87</v>
      </c>
      <c r="F127" s="52">
        <f t="shared" si="0"/>
        <v>65.313687615111633</v>
      </c>
    </row>
    <row r="128" spans="1:6" ht="24" x14ac:dyDescent="0.2">
      <c r="A128" s="53">
        <v>663</v>
      </c>
      <c r="B128" s="231" t="s">
        <v>302</v>
      </c>
      <c r="C128" s="50" t="s">
        <v>303</v>
      </c>
      <c r="D128" s="51">
        <f t="shared" ref="D128:E128" si="29">SUM(D129:D132)</f>
        <v>477.75</v>
      </c>
      <c r="E128" s="51">
        <f t="shared" si="29"/>
        <v>3346.36</v>
      </c>
      <c r="F128" s="52">
        <f t="shared" si="0"/>
        <v>700.44165358451073</v>
      </c>
    </row>
    <row r="129" spans="1:6" ht="12.75" customHeight="1" x14ac:dyDescent="0.2">
      <c r="A129" s="53">
        <v>6631</v>
      </c>
      <c r="B129" s="86" t="s">
        <v>304</v>
      </c>
      <c r="C129" s="50" t="s">
        <v>305</v>
      </c>
      <c r="D129" s="242">
        <v>477.75</v>
      </c>
      <c r="E129" s="242">
        <v>696.36</v>
      </c>
      <c r="F129" s="52">
        <f t="shared" si="0"/>
        <v>145.75824175824178</v>
      </c>
    </row>
    <row r="130" spans="1:6" ht="12.75" customHeight="1" x14ac:dyDescent="0.2">
      <c r="A130" s="53">
        <v>6632</v>
      </c>
      <c r="B130" s="232" t="s">
        <v>306</v>
      </c>
      <c r="C130" s="50" t="s">
        <v>307</v>
      </c>
      <c r="D130" s="242">
        <v>0</v>
      </c>
      <c r="E130" s="242">
        <v>2650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171173.38</v>
      </c>
      <c r="E133" s="51">
        <f t="shared" si="30"/>
        <v>117552.81</v>
      </c>
      <c r="F133" s="52">
        <f t="shared" ref="F133:F223" si="31">IF(D133&lt;&gt;0,IF(E133/D133&gt;=100,"&gt;&gt;100",E133/D133*100),"-")</f>
        <v>68.674702807177141</v>
      </c>
    </row>
    <row r="134" spans="1:6" ht="24" x14ac:dyDescent="0.2">
      <c r="A134" s="53">
        <v>671</v>
      </c>
      <c r="B134" s="232" t="s">
        <v>314</v>
      </c>
      <c r="C134" s="50" t="s">
        <v>315</v>
      </c>
      <c r="D134" s="51">
        <f t="shared" ref="D134:E134" si="32">SUM(D135:D137)</f>
        <v>171173.38</v>
      </c>
      <c r="E134" s="51">
        <f t="shared" si="32"/>
        <v>117552.81</v>
      </c>
      <c r="F134" s="52">
        <f t="shared" si="31"/>
        <v>68.674702807177141</v>
      </c>
    </row>
    <row r="135" spans="1:6" ht="12.75" customHeight="1" x14ac:dyDescent="0.2">
      <c r="A135" s="53">
        <v>6711</v>
      </c>
      <c r="B135" s="85" t="s">
        <v>316</v>
      </c>
      <c r="C135" s="50" t="s">
        <v>317</v>
      </c>
      <c r="D135" s="242">
        <v>157428.75</v>
      </c>
      <c r="E135" s="242">
        <v>102623.13</v>
      </c>
      <c r="F135" s="52">
        <f t="shared" si="31"/>
        <v>65.187032228865434</v>
      </c>
    </row>
    <row r="136" spans="1:6" ht="24" x14ac:dyDescent="0.2">
      <c r="A136" s="53">
        <v>6712</v>
      </c>
      <c r="B136" s="232" t="s">
        <v>318</v>
      </c>
      <c r="C136" s="50" t="s">
        <v>319</v>
      </c>
      <c r="D136" s="242">
        <v>13744.63</v>
      </c>
      <c r="E136" s="242">
        <v>14929.68</v>
      </c>
      <c r="F136" s="52">
        <f t="shared" si="31"/>
        <v>108.62191270336126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2791.9</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2791.9</v>
      </c>
      <c r="F150" s="52" t="str">
        <f t="shared" si="31"/>
        <v>-</v>
      </c>
    </row>
    <row r="151" spans="1:6" ht="12.75" customHeight="1" x14ac:dyDescent="0.2">
      <c r="A151" s="53">
        <v>3</v>
      </c>
      <c r="B151" s="85" t="s">
        <v>348</v>
      </c>
      <c r="C151" s="50" t="s">
        <v>56</v>
      </c>
      <c r="D151" s="51">
        <f t="shared" ref="D151:E151" si="35">D152+D163+D196+D215+D224+D252+D263</f>
        <v>1642096.97</v>
      </c>
      <c r="E151" s="51">
        <f t="shared" si="35"/>
        <v>1500423.9000000001</v>
      </c>
      <c r="F151" s="52">
        <f t="shared" si="31"/>
        <v>91.372429729286949</v>
      </c>
    </row>
    <row r="152" spans="1:6" ht="12.75" customHeight="1" x14ac:dyDescent="0.2">
      <c r="A152" s="53">
        <v>31</v>
      </c>
      <c r="B152" s="85" t="s">
        <v>349</v>
      </c>
      <c r="C152" s="50" t="s">
        <v>35</v>
      </c>
      <c r="D152" s="51">
        <f t="shared" ref="D152:E152" si="36">D153+D158+D159</f>
        <v>1003170.7999999999</v>
      </c>
      <c r="E152" s="51">
        <f t="shared" si="36"/>
        <v>1249626.03</v>
      </c>
      <c r="F152" s="52">
        <f t="shared" si="31"/>
        <v>124.56762397789092</v>
      </c>
    </row>
    <row r="153" spans="1:6" ht="12.75" customHeight="1" x14ac:dyDescent="0.2">
      <c r="A153" s="53">
        <v>311</v>
      </c>
      <c r="B153" s="85" t="s">
        <v>350</v>
      </c>
      <c r="C153" s="50" t="s">
        <v>351</v>
      </c>
      <c r="D153" s="51">
        <f t="shared" ref="D153:E153" si="37">SUM(D154:D157)</f>
        <v>827445.65999999992</v>
      </c>
      <c r="E153" s="51">
        <f t="shared" si="37"/>
        <v>1041134.3</v>
      </c>
      <c r="F153" s="52">
        <f t="shared" si="31"/>
        <v>125.82509647823885</v>
      </c>
    </row>
    <row r="154" spans="1:6" ht="12.75" customHeight="1" x14ac:dyDescent="0.2">
      <c r="A154" s="53">
        <v>3111</v>
      </c>
      <c r="B154" s="85" t="s">
        <v>352</v>
      </c>
      <c r="C154" s="50" t="s">
        <v>353</v>
      </c>
      <c r="D154" s="242">
        <v>808974.19</v>
      </c>
      <c r="E154" s="242">
        <v>1015504.12</v>
      </c>
      <c r="F154" s="52">
        <f t="shared" si="31"/>
        <v>125.52985404886653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4464.88</v>
      </c>
      <c r="E156" s="242">
        <v>8977.5400000000009</v>
      </c>
      <c r="F156" s="52">
        <f t="shared" si="31"/>
        <v>201.07012954435507</v>
      </c>
    </row>
    <row r="157" spans="1:6" ht="12.75" customHeight="1" x14ac:dyDescent="0.2">
      <c r="A157" s="53">
        <v>3114</v>
      </c>
      <c r="B157" s="85" t="s">
        <v>358</v>
      </c>
      <c r="C157" s="50" t="s">
        <v>359</v>
      </c>
      <c r="D157" s="242">
        <v>14006.59</v>
      </c>
      <c r="E157" s="242">
        <v>16652.64</v>
      </c>
      <c r="F157" s="52">
        <f t="shared" si="31"/>
        <v>118.89146466056334</v>
      </c>
    </row>
    <row r="158" spans="1:6" ht="12.75" customHeight="1" x14ac:dyDescent="0.2">
      <c r="A158" s="53">
        <v>312</v>
      </c>
      <c r="B158" s="85" t="s">
        <v>360</v>
      </c>
      <c r="C158" s="50" t="s">
        <v>361</v>
      </c>
      <c r="D158" s="242">
        <v>42839.17</v>
      </c>
      <c r="E158" s="242">
        <v>45195.39</v>
      </c>
      <c r="F158" s="52">
        <f t="shared" si="31"/>
        <v>105.50015324760027</v>
      </c>
    </row>
    <row r="159" spans="1:6" ht="12.75" customHeight="1" x14ac:dyDescent="0.2">
      <c r="A159" s="53">
        <v>313</v>
      </c>
      <c r="B159" s="85" t="s">
        <v>362</v>
      </c>
      <c r="C159" s="50" t="s">
        <v>363</v>
      </c>
      <c r="D159" s="51">
        <f t="shared" ref="D159:E159" si="38">SUM(D160:D162)</f>
        <v>132885.97</v>
      </c>
      <c r="E159" s="51">
        <f t="shared" si="38"/>
        <v>163296.34</v>
      </c>
      <c r="F159" s="52">
        <f t="shared" si="31"/>
        <v>122.88456034899696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132885.97</v>
      </c>
      <c r="E161" s="242">
        <v>163296.34</v>
      </c>
      <c r="F161" s="52">
        <f t="shared" si="31"/>
        <v>122.88456034899696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625031.38</v>
      </c>
      <c r="E163" s="51">
        <f t="shared" si="39"/>
        <v>234508.81000000003</v>
      </c>
      <c r="F163" s="52">
        <f t="shared" si="31"/>
        <v>37.519525819647654</v>
      </c>
    </row>
    <row r="164" spans="1:6" ht="12.75" customHeight="1" x14ac:dyDescent="0.2">
      <c r="A164" s="53">
        <v>321</v>
      </c>
      <c r="B164" s="85" t="s">
        <v>371</v>
      </c>
      <c r="C164" s="50" t="s">
        <v>372</v>
      </c>
      <c r="D164" s="51">
        <f t="shared" ref="D164:E164" si="40">SUM(D165:D168)</f>
        <v>74193.179999999993</v>
      </c>
      <c r="E164" s="51">
        <f t="shared" si="40"/>
        <v>54262.31</v>
      </c>
      <c r="F164" s="52">
        <f t="shared" si="31"/>
        <v>73.136520095243256</v>
      </c>
    </row>
    <row r="165" spans="1:6" ht="12.75" customHeight="1" x14ac:dyDescent="0.2">
      <c r="A165" s="53">
        <v>3211</v>
      </c>
      <c r="B165" s="85" t="s">
        <v>373</v>
      </c>
      <c r="C165" s="50" t="s">
        <v>374</v>
      </c>
      <c r="D165" s="242">
        <v>8579.02</v>
      </c>
      <c r="E165" s="242">
        <v>6122.96</v>
      </c>
      <c r="F165" s="52">
        <f t="shared" si="31"/>
        <v>71.371322132364767</v>
      </c>
    </row>
    <row r="166" spans="1:6" ht="12.75" customHeight="1" x14ac:dyDescent="0.2">
      <c r="A166" s="53">
        <v>3212</v>
      </c>
      <c r="B166" s="85" t="s">
        <v>375</v>
      </c>
      <c r="C166" s="50" t="s">
        <v>376</v>
      </c>
      <c r="D166" s="242">
        <v>37989.199999999997</v>
      </c>
      <c r="E166" s="242">
        <v>39526.400000000001</v>
      </c>
      <c r="F166" s="52">
        <f t="shared" si="31"/>
        <v>104.04641319111749</v>
      </c>
    </row>
    <row r="167" spans="1:6" ht="12.75" customHeight="1" x14ac:dyDescent="0.2">
      <c r="A167" s="53">
        <v>3213</v>
      </c>
      <c r="B167" s="85" t="s">
        <v>377</v>
      </c>
      <c r="C167" s="50" t="s">
        <v>378</v>
      </c>
      <c r="D167" s="242">
        <v>27624.959999999999</v>
      </c>
      <c r="E167" s="242">
        <v>8612.9500000000007</v>
      </c>
      <c r="F167" s="52">
        <f t="shared" si="31"/>
        <v>31.178144692336208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140183.26999999999</v>
      </c>
      <c r="E169" s="51">
        <f t="shared" si="41"/>
        <v>126254.04000000001</v>
      </c>
      <c r="F169" s="52">
        <f t="shared" si="31"/>
        <v>90.063557512961438</v>
      </c>
    </row>
    <row r="170" spans="1:6" ht="12.75" customHeight="1" x14ac:dyDescent="0.2">
      <c r="A170" s="53">
        <v>3221</v>
      </c>
      <c r="B170" s="85" t="s">
        <v>383</v>
      </c>
      <c r="C170" s="50" t="s">
        <v>384</v>
      </c>
      <c r="D170" s="242">
        <v>10417.36</v>
      </c>
      <c r="E170" s="242">
        <v>8296.99</v>
      </c>
      <c r="F170" s="52">
        <f t="shared" si="31"/>
        <v>79.645802775367272</v>
      </c>
    </row>
    <row r="171" spans="1:6" ht="12.75" customHeight="1" x14ac:dyDescent="0.2">
      <c r="A171" s="53">
        <v>3222</v>
      </c>
      <c r="B171" s="85" t="s">
        <v>385</v>
      </c>
      <c r="C171" s="50" t="s">
        <v>386</v>
      </c>
      <c r="D171" s="242">
        <v>69157.08</v>
      </c>
      <c r="E171" s="242">
        <v>74204.990000000005</v>
      </c>
      <c r="F171" s="52">
        <f t="shared" si="31"/>
        <v>107.29919481852039</v>
      </c>
    </row>
    <row r="172" spans="1:6" ht="12.75" customHeight="1" x14ac:dyDescent="0.2">
      <c r="A172" s="53">
        <v>3223</v>
      </c>
      <c r="B172" s="85" t="s">
        <v>387</v>
      </c>
      <c r="C172" s="50" t="s">
        <v>388</v>
      </c>
      <c r="D172" s="242">
        <v>50342.22</v>
      </c>
      <c r="E172" s="242">
        <v>39847.4</v>
      </c>
      <c r="F172" s="52">
        <f t="shared" si="31"/>
        <v>79.153044899489927</v>
      </c>
    </row>
    <row r="173" spans="1:6" ht="12.75" customHeight="1" x14ac:dyDescent="0.2">
      <c r="A173" s="53">
        <v>3224</v>
      </c>
      <c r="B173" s="85" t="s">
        <v>389</v>
      </c>
      <c r="C173" s="50" t="s">
        <v>390</v>
      </c>
      <c r="D173" s="242">
        <v>2181.41</v>
      </c>
      <c r="E173" s="242">
        <v>2332.39</v>
      </c>
      <c r="F173" s="52">
        <f t="shared" si="31"/>
        <v>106.92121150998666</v>
      </c>
    </row>
    <row r="174" spans="1:6" ht="12.75" customHeight="1" x14ac:dyDescent="0.2">
      <c r="A174" s="53">
        <v>3225</v>
      </c>
      <c r="B174" s="85" t="s">
        <v>391</v>
      </c>
      <c r="C174" s="50" t="s">
        <v>392</v>
      </c>
      <c r="D174" s="242">
        <v>7295.21</v>
      </c>
      <c r="E174" s="242">
        <v>1372.27</v>
      </c>
      <c r="F174" s="52">
        <f t="shared" si="31"/>
        <v>18.810561998900649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789.99</v>
      </c>
      <c r="E176" s="242">
        <v>200</v>
      </c>
      <c r="F176" s="52">
        <f t="shared" si="31"/>
        <v>25.316776161723563</v>
      </c>
    </row>
    <row r="177" spans="1:6" ht="12.75" customHeight="1" x14ac:dyDescent="0.2">
      <c r="A177" s="53">
        <v>323</v>
      </c>
      <c r="B177" s="85" t="s">
        <v>397</v>
      </c>
      <c r="C177" s="50" t="s">
        <v>398</v>
      </c>
      <c r="D177" s="51">
        <f t="shared" ref="D177:E177" si="42">SUM(D178:D186)</f>
        <v>404666.34000000008</v>
      </c>
      <c r="E177" s="51">
        <f t="shared" si="42"/>
        <v>50200.229999999996</v>
      </c>
      <c r="F177" s="52">
        <f t="shared" si="31"/>
        <v>12.405338679762687</v>
      </c>
    </row>
    <row r="178" spans="1:6" ht="12.75" customHeight="1" x14ac:dyDescent="0.2">
      <c r="A178" s="53">
        <v>3231</v>
      </c>
      <c r="B178" s="85" t="s">
        <v>399</v>
      </c>
      <c r="C178" s="50" t="s">
        <v>400</v>
      </c>
      <c r="D178" s="242">
        <v>34748.71</v>
      </c>
      <c r="E178" s="242">
        <v>2202.13</v>
      </c>
      <c r="F178" s="52">
        <f t="shared" si="31"/>
        <v>6.3373000033670319</v>
      </c>
    </row>
    <row r="179" spans="1:6" ht="12.75" customHeight="1" x14ac:dyDescent="0.2">
      <c r="A179" s="53">
        <v>3232</v>
      </c>
      <c r="B179" s="85" t="s">
        <v>401</v>
      </c>
      <c r="C179" s="50" t="s">
        <v>402</v>
      </c>
      <c r="D179" s="242">
        <v>348219.75</v>
      </c>
      <c r="E179" s="242">
        <v>11753.19</v>
      </c>
      <c r="F179" s="52">
        <f t="shared" si="31"/>
        <v>3.3752221118991668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9925.26</v>
      </c>
      <c r="E181" s="242">
        <v>7036.9</v>
      </c>
      <c r="F181" s="52">
        <f t="shared" si="31"/>
        <v>70.898898366390398</v>
      </c>
    </row>
    <row r="182" spans="1:6" ht="12.75" customHeight="1" x14ac:dyDescent="0.2">
      <c r="A182" s="53">
        <v>3235</v>
      </c>
      <c r="B182" s="85" t="s">
        <v>407</v>
      </c>
      <c r="C182" s="50" t="s">
        <v>408</v>
      </c>
      <c r="D182" s="242">
        <v>41.15</v>
      </c>
      <c r="E182" s="242">
        <v>35</v>
      </c>
      <c r="F182" s="52">
        <f t="shared" si="31"/>
        <v>85.054678007290406</v>
      </c>
    </row>
    <row r="183" spans="1:6" ht="12.75" customHeight="1" x14ac:dyDescent="0.2">
      <c r="A183" s="53">
        <v>3236</v>
      </c>
      <c r="B183" s="85" t="s">
        <v>409</v>
      </c>
      <c r="C183" s="50" t="s">
        <v>410</v>
      </c>
      <c r="D183" s="242">
        <v>294.70999999999998</v>
      </c>
      <c r="E183" s="242">
        <v>2636.94</v>
      </c>
      <c r="F183" s="52">
        <f t="shared" si="31"/>
        <v>894.75755827762896</v>
      </c>
    </row>
    <row r="184" spans="1:6" ht="12.75" customHeight="1" x14ac:dyDescent="0.2">
      <c r="A184" s="53">
        <v>3237</v>
      </c>
      <c r="B184" s="85" t="s">
        <v>411</v>
      </c>
      <c r="C184" s="50" t="s">
        <v>412</v>
      </c>
      <c r="D184" s="242">
        <v>3864.99</v>
      </c>
      <c r="E184" s="242">
        <v>24443.56</v>
      </c>
      <c r="F184" s="52">
        <f t="shared" si="31"/>
        <v>632.43527150134935</v>
      </c>
    </row>
    <row r="185" spans="1:6" ht="12.75" customHeight="1" x14ac:dyDescent="0.2">
      <c r="A185" s="53">
        <v>3238</v>
      </c>
      <c r="B185" s="85" t="s">
        <v>413</v>
      </c>
      <c r="C185" s="50" t="s">
        <v>414</v>
      </c>
      <c r="D185" s="242">
        <v>1318.39</v>
      </c>
      <c r="E185" s="242">
        <v>2002.88</v>
      </c>
      <c r="F185" s="52">
        <f t="shared" si="31"/>
        <v>151.9186280235742</v>
      </c>
    </row>
    <row r="186" spans="1:6" ht="12.75" customHeight="1" x14ac:dyDescent="0.2">
      <c r="A186" s="53">
        <v>3239</v>
      </c>
      <c r="B186" s="85" t="s">
        <v>415</v>
      </c>
      <c r="C186" s="50" t="s">
        <v>416</v>
      </c>
      <c r="D186" s="242">
        <v>6253.38</v>
      </c>
      <c r="E186" s="242">
        <v>89.63</v>
      </c>
      <c r="F186" s="52">
        <f t="shared" si="31"/>
        <v>1.4333048687269925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5988.59</v>
      </c>
      <c r="E188" s="51">
        <f t="shared" si="43"/>
        <v>3792.2299999999996</v>
      </c>
      <c r="F188" s="52">
        <f t="shared" si="31"/>
        <v>63.324254958178791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1742.7</v>
      </c>
      <c r="E190" s="242">
        <v>1927.42</v>
      </c>
      <c r="F190" s="52">
        <f t="shared" si="31"/>
        <v>110.59964423021749</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88</v>
      </c>
      <c r="F192" s="52" t="str">
        <f t="shared" si="31"/>
        <v>-</v>
      </c>
    </row>
    <row r="193" spans="1:6" ht="12.75" customHeight="1" x14ac:dyDescent="0.2">
      <c r="A193" s="53">
        <v>3295</v>
      </c>
      <c r="B193" s="85" t="s">
        <v>429</v>
      </c>
      <c r="C193" s="50" t="s">
        <v>430</v>
      </c>
      <c r="D193" s="242">
        <v>1246.4100000000001</v>
      </c>
      <c r="E193" s="242">
        <v>1436.03</v>
      </c>
      <c r="F193" s="52">
        <f t="shared" si="31"/>
        <v>115.21329257627906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2999.48</v>
      </c>
      <c r="E195" s="242">
        <v>340.78</v>
      </c>
      <c r="F195" s="52">
        <f t="shared" si="31"/>
        <v>11.361302625788468</v>
      </c>
    </row>
    <row r="196" spans="1:6" ht="12.75" customHeight="1" x14ac:dyDescent="0.2">
      <c r="A196" s="53">
        <v>34</v>
      </c>
      <c r="B196" s="232" t="s">
        <v>435</v>
      </c>
      <c r="C196" s="50" t="s">
        <v>436</v>
      </c>
      <c r="D196" s="51">
        <f t="shared" ref="D196:E196" si="44">D197+D202+D210</f>
        <v>426.32000000000005</v>
      </c>
      <c r="E196" s="51">
        <f t="shared" si="44"/>
        <v>172.1</v>
      </c>
      <c r="F196" s="52">
        <f t="shared" si="31"/>
        <v>40.368737098892844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426.32000000000005</v>
      </c>
      <c r="E210" s="51">
        <f t="shared" si="47"/>
        <v>172.1</v>
      </c>
      <c r="F210" s="52">
        <f t="shared" si="31"/>
        <v>40.368737098892844</v>
      </c>
    </row>
    <row r="211" spans="1:6" ht="12.75" customHeight="1" x14ac:dyDescent="0.2">
      <c r="A211" s="53">
        <v>3431</v>
      </c>
      <c r="B211" s="232" t="s">
        <v>465</v>
      </c>
      <c r="C211" s="50" t="s">
        <v>466</v>
      </c>
      <c r="D211" s="242">
        <v>399.1</v>
      </c>
      <c r="E211" s="242">
        <v>170.67</v>
      </c>
      <c r="F211" s="52">
        <f t="shared" si="31"/>
        <v>42.76371836632422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27.22</v>
      </c>
      <c r="E213" s="242">
        <v>1.43</v>
      </c>
      <c r="F213" s="52">
        <f t="shared" si="31"/>
        <v>5.2534900808229246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12898.9</v>
      </c>
      <c r="E252" s="51">
        <f t="shared" si="63"/>
        <v>15530.83</v>
      </c>
      <c r="F252" s="52">
        <f t="shared" ref="F252:F258" si="64">IF(D252&lt;&gt;0,IF(E252/D252&gt;=100,"&gt;&gt;100",E252/D252*100),"-")</f>
        <v>120.40429804091821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12898.9</v>
      </c>
      <c r="E259" s="51">
        <f t="shared" si="66"/>
        <v>15530.83</v>
      </c>
      <c r="F259" s="52">
        <f t="shared" ref="F259:F262" si="67">IF(D259&lt;&gt;0,IF(E259/D259&gt;=100,"&gt;&gt;100",E259/D259*100),"-")</f>
        <v>120.40429804091821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12898.9</v>
      </c>
      <c r="E261" s="242">
        <v>15530.83</v>
      </c>
      <c r="F261" s="52">
        <f t="shared" si="67"/>
        <v>120.40429804091821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569.57000000000005</v>
      </c>
      <c r="E263" s="51">
        <f t="shared" si="68"/>
        <v>586.13</v>
      </c>
      <c r="F263" s="52">
        <f t="shared" ref="F263:F267" si="69">IF(D263&lt;&gt;0,IF(E263/D263&gt;=100,"&gt;&gt;100",E263/D263*100),"-")</f>
        <v>102.90745650227365</v>
      </c>
    </row>
    <row r="264" spans="1:6" ht="12.75" customHeight="1" x14ac:dyDescent="0.2">
      <c r="A264" s="53">
        <v>381</v>
      </c>
      <c r="B264" s="85" t="s">
        <v>567</v>
      </c>
      <c r="C264" s="50" t="s">
        <v>568</v>
      </c>
      <c r="D264" s="51">
        <f t="shared" ref="D264:E264" si="70">SUM(D265:D267)</f>
        <v>569.57000000000005</v>
      </c>
      <c r="E264" s="51">
        <f t="shared" si="70"/>
        <v>586.13</v>
      </c>
      <c r="F264" s="52">
        <f t="shared" si="69"/>
        <v>102.90745650227365</v>
      </c>
    </row>
    <row r="265" spans="1:6" ht="12.75" customHeight="1" x14ac:dyDescent="0.2">
      <c r="A265" s="53">
        <v>3811</v>
      </c>
      <c r="B265" s="85" t="s">
        <v>569</v>
      </c>
      <c r="C265" s="50" t="s">
        <v>570</v>
      </c>
      <c r="D265" s="242">
        <v>569.57000000000005</v>
      </c>
      <c r="E265" s="242">
        <v>0</v>
      </c>
      <c r="F265" s="52">
        <f t="shared" si="69"/>
        <v>0</v>
      </c>
    </row>
    <row r="266" spans="1:6" ht="12.75" customHeight="1" x14ac:dyDescent="0.2">
      <c r="A266" s="53">
        <v>3812</v>
      </c>
      <c r="B266" s="85" t="s">
        <v>571</v>
      </c>
      <c r="C266" s="50" t="s">
        <v>572</v>
      </c>
      <c r="D266" s="242">
        <v>0</v>
      </c>
      <c r="E266" s="242">
        <v>586.13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1642096.97</v>
      </c>
      <c r="E289" s="51">
        <f t="shared" si="79"/>
        <v>1500423.9000000001</v>
      </c>
      <c r="F289" s="52">
        <f t="shared" si="76"/>
        <v>91.372429729286949</v>
      </c>
    </row>
    <row r="290" spans="1:6" ht="12.75" customHeight="1" x14ac:dyDescent="0.2">
      <c r="A290" s="53" t="s">
        <v>608</v>
      </c>
      <c r="B290" s="85" t="s">
        <v>619</v>
      </c>
      <c r="C290" s="50" t="s">
        <v>620</v>
      </c>
      <c r="D290" s="51">
        <f>IF(D6&gt;=D289,D6-D289,0)</f>
        <v>10907.210000000196</v>
      </c>
      <c r="E290" s="51">
        <f>IF(E6&gt;=E289,E6-E289,0)</f>
        <v>55771.350000000093</v>
      </c>
      <c r="F290" s="52">
        <f t="shared" si="76"/>
        <v>511.32553604449799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28895.67</v>
      </c>
      <c r="E292" s="242">
        <v>0</v>
      </c>
      <c r="F292" s="52">
        <f t="shared" si="76"/>
        <v>0</v>
      </c>
    </row>
    <row r="293" spans="1:6" ht="12.75" customHeight="1" x14ac:dyDescent="0.2">
      <c r="A293" s="53">
        <v>92221</v>
      </c>
      <c r="B293" s="85" t="s">
        <v>625</v>
      </c>
      <c r="C293" s="50" t="s">
        <v>626</v>
      </c>
      <c r="D293" s="242">
        <v>0</v>
      </c>
      <c r="E293" s="242">
        <v>12936.21</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62072.86</v>
      </c>
      <c r="E350" s="51">
        <f t="shared" si="95"/>
        <v>32278.71</v>
      </c>
      <c r="F350" s="52">
        <f t="shared" si="81"/>
        <v>52.001325539052011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34933.520000000004</v>
      </c>
      <c r="E363" s="51">
        <f t="shared" si="99"/>
        <v>29028.71</v>
      </c>
      <c r="F363" s="52">
        <f t="shared" si="81"/>
        <v>83.097008260261191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32601.38</v>
      </c>
      <c r="E369" s="51">
        <f t="shared" si="101"/>
        <v>21398.059999999998</v>
      </c>
      <c r="F369" s="52">
        <f t="shared" si="81"/>
        <v>65.635442426056798</v>
      </c>
    </row>
    <row r="370" spans="1:6" ht="12.75" customHeight="1" x14ac:dyDescent="0.2">
      <c r="A370" s="53">
        <v>4221</v>
      </c>
      <c r="B370" s="85" t="s">
        <v>674</v>
      </c>
      <c r="C370" s="50" t="s">
        <v>766</v>
      </c>
      <c r="D370" s="242">
        <v>22786.65</v>
      </c>
      <c r="E370" s="242">
        <v>14973.06</v>
      </c>
      <c r="F370" s="52">
        <f t="shared" si="81"/>
        <v>65.709790601075625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1976.23</v>
      </c>
      <c r="E372" s="242">
        <v>6425</v>
      </c>
      <c r="F372" s="52">
        <f t="shared" si="81"/>
        <v>325.11397964811783</v>
      </c>
    </row>
    <row r="373" spans="1:6" ht="12.75" customHeight="1" x14ac:dyDescent="0.2">
      <c r="A373" s="53">
        <v>4224</v>
      </c>
      <c r="B373" s="85" t="s">
        <v>680</v>
      </c>
      <c r="C373" s="50" t="s">
        <v>770</v>
      </c>
      <c r="D373" s="242">
        <v>7838.5</v>
      </c>
      <c r="E373" s="242">
        <v>0</v>
      </c>
      <c r="F373" s="52">
        <f t="shared" si="81"/>
        <v>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2332.14</v>
      </c>
      <c r="E383" s="51">
        <f t="shared" si="103"/>
        <v>7630.65</v>
      </c>
      <c r="F383" s="52">
        <f t="shared" si="81"/>
        <v>327.19519411356094</v>
      </c>
    </row>
    <row r="384" spans="1:6" ht="12.75" customHeight="1" x14ac:dyDescent="0.2">
      <c r="A384" s="53">
        <v>4241</v>
      </c>
      <c r="B384" s="85" t="s">
        <v>783</v>
      </c>
      <c r="C384" s="50" t="s">
        <v>784</v>
      </c>
      <c r="D384" s="242">
        <v>2332.14</v>
      </c>
      <c r="E384" s="242">
        <v>7630.65</v>
      </c>
      <c r="F384" s="52">
        <f t="shared" si="81"/>
        <v>327.19519411356094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27139.34</v>
      </c>
      <c r="E402" s="51">
        <f t="shared" si="109"/>
        <v>3250</v>
      </c>
      <c r="F402" s="52">
        <f t="shared" si="81"/>
        <v>11.975235948995074</v>
      </c>
    </row>
    <row r="403" spans="1:6" ht="12.75" customHeight="1" x14ac:dyDescent="0.2">
      <c r="A403" s="53">
        <v>451</v>
      </c>
      <c r="B403" s="85" t="s">
        <v>811</v>
      </c>
      <c r="C403" s="50" t="s">
        <v>812</v>
      </c>
      <c r="D403" s="242">
        <v>27139.34</v>
      </c>
      <c r="E403" s="242">
        <v>3250</v>
      </c>
      <c r="F403" s="52">
        <f t="shared" si="81"/>
        <v>11.975235948995074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62072.86</v>
      </c>
      <c r="E408" s="51">
        <f t="shared" si="111"/>
        <v>32278.71</v>
      </c>
      <c r="F408" s="52">
        <f t="shared" si="81"/>
        <v>52.001325539052011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2236.36</v>
      </c>
      <c r="E410" s="242">
        <v>11698.59</v>
      </c>
      <c r="F410" s="52">
        <f t="shared" si="81"/>
        <v>523.10853350981063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1653004.1800000002</v>
      </c>
      <c r="E412" s="51">
        <f>E6+E298</f>
        <v>1556195.2500000002</v>
      </c>
      <c r="F412" s="52">
        <f t="shared" si="81"/>
        <v>94.143455221026727</v>
      </c>
    </row>
    <row r="413" spans="1:6" ht="12.75" customHeight="1" x14ac:dyDescent="0.2">
      <c r="A413" s="53" t="s">
        <v>608</v>
      </c>
      <c r="B413" s="85" t="s">
        <v>831</v>
      </c>
      <c r="C413" s="50" t="s">
        <v>832</v>
      </c>
      <c r="D413" s="51">
        <f t="shared" ref="D413:E413" si="112">D289+D350</f>
        <v>1704169.83</v>
      </c>
      <c r="E413" s="51">
        <f t="shared" si="112"/>
        <v>1532702.61</v>
      </c>
      <c r="F413" s="52">
        <f t="shared" si="81"/>
        <v>89.938372515373075</v>
      </c>
    </row>
    <row r="414" spans="1:6" ht="12.75" customHeight="1" x14ac:dyDescent="0.2">
      <c r="A414" s="53" t="s">
        <v>608</v>
      </c>
      <c r="B414" s="85" t="s">
        <v>833</v>
      </c>
      <c r="C414" s="50" t="s">
        <v>834</v>
      </c>
      <c r="D414" s="51">
        <f t="shared" ref="D414:E414" si="113">IF(D412&gt;=D413,D412-D413,0)</f>
        <v>0</v>
      </c>
      <c r="E414" s="51">
        <f t="shared" si="113"/>
        <v>23492.64000000013</v>
      </c>
      <c r="F414" s="52" t="str">
        <f t="shared" si="81"/>
        <v>-</v>
      </c>
    </row>
    <row r="415" spans="1:6" ht="12.75" customHeight="1" x14ac:dyDescent="0.2">
      <c r="A415" s="53" t="s">
        <v>608</v>
      </c>
      <c r="B415" s="85" t="s">
        <v>835</v>
      </c>
      <c r="C415" s="50" t="s">
        <v>836</v>
      </c>
      <c r="D415" s="51">
        <f t="shared" ref="D415:E415" si="114">IF(D413&gt;=D412,D413-D412,0)</f>
        <v>51165.649999999907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26659.309999999998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24634.799999999999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1653004.1800000002</v>
      </c>
      <c r="E639" s="51">
        <f t="shared" si="180"/>
        <v>1556195.2500000002</v>
      </c>
      <c r="F639" s="52">
        <f t="shared" si="119"/>
        <v>94.143455221026727</v>
      </c>
    </row>
    <row r="640" spans="1:6" ht="12.75" customHeight="1" x14ac:dyDescent="0.2">
      <c r="A640" s="53" t="s">
        <v>608</v>
      </c>
      <c r="B640" s="85" t="s">
        <v>1277</v>
      </c>
      <c r="C640" s="50" t="s">
        <v>1278</v>
      </c>
      <c r="D640" s="51">
        <f t="shared" ref="D640:E640" si="181">D413+D528</f>
        <v>1704169.83</v>
      </c>
      <c r="E640" s="51">
        <f t="shared" si="181"/>
        <v>1532702.61</v>
      </c>
      <c r="F640" s="52">
        <f t="shared" si="119"/>
        <v>89.938372515373075</v>
      </c>
    </row>
    <row r="641" spans="1:6" ht="12.75" customHeight="1" x14ac:dyDescent="0.2">
      <c r="A641" s="53" t="s">
        <v>608</v>
      </c>
      <c r="B641" s="85" t="s">
        <v>1279</v>
      </c>
      <c r="C641" s="50" t="s">
        <v>1280</v>
      </c>
      <c r="D641" s="51">
        <f t="shared" ref="D641:E641" si="182">IF(D639&gt;=D640,D639-D640,0)</f>
        <v>0</v>
      </c>
      <c r="E641" s="51">
        <f t="shared" si="182"/>
        <v>23492.64000000013</v>
      </c>
      <c r="F641" s="52" t="str">
        <f t="shared" si="119"/>
        <v>-</v>
      </c>
    </row>
    <row r="642" spans="1:6" ht="12.75" customHeight="1" x14ac:dyDescent="0.2">
      <c r="A642" s="53" t="s">
        <v>608</v>
      </c>
      <c r="B642" s="85" t="s">
        <v>1281</v>
      </c>
      <c r="C642" s="50" t="s">
        <v>1282</v>
      </c>
      <c r="D642" s="51">
        <f t="shared" ref="D642:E642" si="183">IF(D640&gt;=D639,D640-D639,0)</f>
        <v>51165.649999999907</v>
      </c>
      <c r="E642" s="51">
        <f t="shared" si="183"/>
        <v>0</v>
      </c>
      <c r="F642" s="52">
        <f t="shared" si="119"/>
        <v>0</v>
      </c>
    </row>
    <row r="643" spans="1:6" ht="24" x14ac:dyDescent="0.2">
      <c r="A643" s="60" t="s">
        <v>1283</v>
      </c>
      <c r="B643" s="85" t="s">
        <v>1284</v>
      </c>
      <c r="C643" s="61" t="s">
        <v>1283</v>
      </c>
      <c r="D643" s="51">
        <f t="shared" ref="D643:E643" si="184">IF(D416-D417+D637-D638&gt;=0,D416-D417+D637-D638,0)</f>
        <v>26659.309999999998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24634.799999999999</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24506.339999999909</v>
      </c>
      <c r="E646" s="51">
        <f t="shared" si="187"/>
        <v>1142.1599999998689</v>
      </c>
      <c r="F646" s="52">
        <f t="shared" si="119"/>
        <v>4.6606714833788851</v>
      </c>
    </row>
    <row r="647" spans="1:6" ht="24" x14ac:dyDescent="0.2">
      <c r="A647" s="55" t="s">
        <v>1291</v>
      </c>
      <c r="B647" s="233" t="s">
        <v>1292</v>
      </c>
      <c r="C647" s="56" t="s">
        <v>1291</v>
      </c>
      <c r="D647" s="243">
        <v>89887</v>
      </c>
      <c r="E647" s="243">
        <v>113900.51</v>
      </c>
      <c r="F647" s="57">
        <f t="shared" si="119"/>
        <v>126.71522022094406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47848.68</v>
      </c>
      <c r="E649" s="242">
        <v>8686.08</v>
      </c>
      <c r="F649" s="52">
        <f t="shared" ref="F649:F724" si="188">IF(D649&lt;&gt;0,IF(E649/D649&gt;=100,"&gt;&gt;100",E649/D649*100),"-")</f>
        <v>18.153228051432141</v>
      </c>
    </row>
    <row r="650" spans="1:6" ht="12.75" customHeight="1" x14ac:dyDescent="0.2">
      <c r="A650" s="53" t="s">
        <v>1296</v>
      </c>
      <c r="B650" s="85" t="s">
        <v>1297</v>
      </c>
      <c r="C650" s="50" t="s">
        <v>1296</v>
      </c>
      <c r="D650" s="242">
        <v>529683.12</v>
      </c>
      <c r="E650" s="242">
        <v>59828.38</v>
      </c>
      <c r="F650" s="52">
        <f t="shared" si="188"/>
        <v>11.295126792033697</v>
      </c>
    </row>
    <row r="651" spans="1:6" ht="12.75" customHeight="1" x14ac:dyDescent="0.2">
      <c r="A651" s="53" t="s">
        <v>1298</v>
      </c>
      <c r="B651" s="85" t="s">
        <v>1299</v>
      </c>
      <c r="C651" s="50" t="s">
        <v>1298</v>
      </c>
      <c r="D651" s="242">
        <v>568845.72</v>
      </c>
      <c r="E651" s="242">
        <v>68514.460000000006</v>
      </c>
      <c r="F651" s="52">
        <f t="shared" si="188"/>
        <v>12.044471390239169</v>
      </c>
    </row>
    <row r="652" spans="1:6" ht="24" x14ac:dyDescent="0.2">
      <c r="A652" s="53">
        <v>11</v>
      </c>
      <c r="B652" s="85" t="s">
        <v>1300</v>
      </c>
      <c r="C652" s="50" t="s">
        <v>1301</v>
      </c>
      <c r="D652" s="51">
        <f t="shared" ref="D652:E652" si="189">+D649+D650-D651</f>
        <v>8686.0800000000745</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57</v>
      </c>
      <c r="E654" s="262">
        <v>57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1051583.23</v>
      </c>
      <c r="E675" s="242">
        <v>1357747.58</v>
      </c>
      <c r="F675" s="52">
        <f t="shared" si="188"/>
        <v>129.11460940661826</v>
      </c>
    </row>
    <row r="676" spans="1:6" ht="24" x14ac:dyDescent="0.2">
      <c r="A676" s="53">
        <v>63613</v>
      </c>
      <c r="B676" s="232" t="s">
        <v>1349</v>
      </c>
      <c r="C676" s="50" t="s">
        <v>1350</v>
      </c>
      <c r="D676" s="242">
        <v>0</v>
      </c>
      <c r="E676" s="242">
        <v>10000</v>
      </c>
      <c r="F676" s="52" t="str">
        <f t="shared" si="188"/>
        <v>-</v>
      </c>
    </row>
    <row r="677" spans="1:6" ht="24" x14ac:dyDescent="0.2">
      <c r="A677" s="53">
        <v>63622</v>
      </c>
      <c r="B677" s="232" t="s">
        <v>1351</v>
      </c>
      <c r="C677" s="50" t="s">
        <v>1352</v>
      </c>
      <c r="D677" s="242">
        <v>1930.84</v>
      </c>
      <c r="E677" s="242">
        <v>7060.65</v>
      </c>
      <c r="F677" s="52">
        <f t="shared" si="188"/>
        <v>365.6776325329908</v>
      </c>
    </row>
    <row r="678" spans="1:6" ht="24" x14ac:dyDescent="0.2">
      <c r="A678" s="53">
        <v>63623</v>
      </c>
      <c r="B678" s="232" t="s">
        <v>1353</v>
      </c>
      <c r="C678" s="50" t="s">
        <v>1354</v>
      </c>
      <c r="D678" s="242">
        <v>0</v>
      </c>
      <c r="E678" s="242">
        <v>6425</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45564.72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13272.28</v>
      </c>
      <c r="E698" s="242">
        <v>0</v>
      </c>
      <c r="F698" s="52">
        <f t="shared" si="188"/>
        <v>0</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1274.68</v>
      </c>
      <c r="E710" s="242">
        <v>305.89999999999998</v>
      </c>
      <c r="F710" s="52">
        <f t="shared" si="188"/>
        <v>23.998179935356323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322252.11</v>
      </c>
      <c r="E712" s="242">
        <v>6333.71</v>
      </c>
      <c r="F712" s="52">
        <f t="shared" si="188"/>
        <v>1.9654518321074763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4347.54</v>
      </c>
      <c r="E716" s="242">
        <v>0</v>
      </c>
      <c r="F716" s="52">
        <f t="shared" si="188"/>
        <v>0</v>
      </c>
    </row>
    <row r="717" spans="1:6" ht="12.75" customHeight="1" x14ac:dyDescent="0.2">
      <c r="A717" s="53">
        <v>31215</v>
      </c>
      <c r="B717" s="85" t="s">
        <v>1413</v>
      </c>
      <c r="C717" s="50" t="s">
        <v>1414</v>
      </c>
      <c r="D717" s="242">
        <v>1516.81</v>
      </c>
      <c r="E717" s="242">
        <v>3090.08</v>
      </c>
      <c r="F717" s="52">
        <f t="shared" si="188"/>
        <v>203.72228558619736</v>
      </c>
    </row>
    <row r="718" spans="1:6" ht="12.75" customHeight="1" x14ac:dyDescent="0.2">
      <c r="A718" s="53">
        <v>32121</v>
      </c>
      <c r="B718" s="85" t="s">
        <v>1415</v>
      </c>
      <c r="C718" s="50" t="s">
        <v>1416</v>
      </c>
      <c r="D718" s="242">
        <v>37989.199999999997</v>
      </c>
      <c r="E718" s="242">
        <v>39526.400000000001</v>
      </c>
      <c r="F718" s="52">
        <f t="shared" si="188"/>
        <v>104.04641319111749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135.4</v>
      </c>
      <c r="E720" s="242">
        <v>2431.1799999999998</v>
      </c>
      <c r="F720" s="52">
        <f t="shared" si="188"/>
        <v>1795.5539143279173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22543.06</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12898.9</v>
      </c>
      <c r="E828" s="242">
        <v>15530.83</v>
      </c>
      <c r="F828" s="52">
        <f t="shared" si="190"/>
        <v>120.40429804091821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95" workbookViewId="0">
      <selection activeCell="A286" sqref="A286:XFD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2614609.58</v>
      </c>
      <c r="E6" s="229">
        <f t="shared" si="0"/>
        <v>2596091.1100000003</v>
      </c>
      <c r="F6" s="230">
        <f t="shared" ref="F6:F260" si="1">IF(D6&gt;0,IF(E6/D6&gt;=100,"&gt;&gt;100",E6/D6*100),"-")</f>
        <v>99.291730966578967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2508744.17</v>
      </c>
      <c r="E7" s="104">
        <f t="shared" si="2"/>
        <v>2474743.66</v>
      </c>
      <c r="F7" s="93">
        <f t="shared" si="1"/>
        <v>98.644719919767681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53627.47</v>
      </c>
      <c r="E8" s="104">
        <f>E9+E10-E11</f>
        <v>53627.47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53627.47</v>
      </c>
      <c r="E9" s="247">
        <v>53627.47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2427179.44</v>
      </c>
      <c r="E12" s="104">
        <f t="shared" si="3"/>
        <v>2417866.19</v>
      </c>
      <c r="F12" s="93">
        <f t="shared" si="1"/>
        <v>99.616293305450881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2318514.0100000002</v>
      </c>
      <c r="E13" s="104">
        <f t="shared" si="4"/>
        <v>2310892.6</v>
      </c>
      <c r="F13" s="93">
        <f t="shared" si="1"/>
        <v>99.671280399120803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3214675.49</v>
      </c>
      <c r="E15" s="247">
        <v>3242612.75</v>
      </c>
      <c r="F15" s="93">
        <f t="shared" si="1"/>
        <v>100.86905381544436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28875.83</v>
      </c>
      <c r="E17" s="247">
        <v>28875.83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925037.31</v>
      </c>
      <c r="E18" s="247">
        <v>960595.98</v>
      </c>
      <c r="F18" s="93">
        <f t="shared" si="1"/>
        <v>103.84402549125289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67543.899999999907</v>
      </c>
      <c r="E19" s="104">
        <f t="shared" si="5"/>
        <v>65239.999999999942</v>
      </c>
      <c r="F19" s="93">
        <f t="shared" si="1"/>
        <v>96.589033206551633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288254.34999999998</v>
      </c>
      <c r="E20" s="247">
        <v>303185.34999999998</v>
      </c>
      <c r="F20" s="93">
        <f t="shared" si="1"/>
        <v>105.17980040890971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1173.47</v>
      </c>
      <c r="E21" s="247">
        <v>1173.47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35244.32</v>
      </c>
      <c r="E22" s="247">
        <v>41669.32</v>
      </c>
      <c r="F22" s="93">
        <f t="shared" si="1"/>
        <v>118.22988782305914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7838.5</v>
      </c>
      <c r="E23" s="247">
        <v>7838.5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8539.41</v>
      </c>
      <c r="E24" s="247">
        <v>8539.41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37013.51</v>
      </c>
      <c r="E25" s="247">
        <v>37013.51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26074.91</v>
      </c>
      <c r="E26" s="247">
        <v>26074.91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336594.57</v>
      </c>
      <c r="E28" s="247">
        <v>360254.47</v>
      </c>
      <c r="F28" s="93">
        <f t="shared" si="1"/>
        <v>107.02919836169667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41121.53</v>
      </c>
      <c r="E35" s="104">
        <f t="shared" si="7"/>
        <v>41733.590000000004</v>
      </c>
      <c r="F35" s="93">
        <f t="shared" si="1"/>
        <v>101.48841738135717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55961.75</v>
      </c>
      <c r="E36" s="247">
        <v>57636.9</v>
      </c>
      <c r="F36" s="93">
        <f t="shared" si="1"/>
        <v>102.99338387380665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8552.7900000000009</v>
      </c>
      <c r="E37" s="247">
        <v>8552.7900000000009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23393.01</v>
      </c>
      <c r="E40" s="247">
        <v>24456.1</v>
      </c>
      <c r="F40" s="93">
        <f t="shared" si="1"/>
        <v>104.54447717501938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2986.64</v>
      </c>
      <c r="E47" s="247">
        <v>2986.64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2986.64</v>
      </c>
      <c r="E50" s="247">
        <v>2986.64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57743.96</v>
      </c>
      <c r="E54" s="247">
        <v>59116.23</v>
      </c>
      <c r="F54" s="93">
        <f t="shared" si="1"/>
        <v>102.37647366062184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57743.96</v>
      </c>
      <c r="E55" s="247">
        <v>59116.23</v>
      </c>
      <c r="F55" s="93">
        <f t="shared" si="1"/>
        <v>102.37647366062184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27937.26</v>
      </c>
      <c r="E56" s="104">
        <f t="shared" si="11"/>
        <v>3250</v>
      </c>
      <c r="F56" s="93">
        <f t="shared" si="1"/>
        <v>11.633209555983658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3250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27937.26</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105865.41</v>
      </c>
      <c r="E68" s="104">
        <f t="shared" si="13"/>
        <v>121347.45</v>
      </c>
      <c r="F68" s="93">
        <f t="shared" si="1"/>
        <v>114.62426679309135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8686.08</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8686.08</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8686.08</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7292.33</v>
      </c>
      <c r="E78" s="104">
        <f>E79+SUM(E82:E84)-E85+E86</f>
        <v>35.06</v>
      </c>
      <c r="F78" s="93">
        <f t="shared" si="1"/>
        <v>0.4807791199794853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7292.33</v>
      </c>
      <c r="E86" s="247">
        <v>35.06</v>
      </c>
      <c r="F86" s="93">
        <f t="shared" si="1"/>
        <v>0.4807791199794853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7411.88</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7411.88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89887</v>
      </c>
      <c r="E170" s="104">
        <f t="shared" si="29"/>
        <v>113900.51</v>
      </c>
      <c r="F170" s="93">
        <f t="shared" si="1"/>
        <v>126.71522022094406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195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89692</v>
      </c>
      <c r="E173" s="247">
        <v>113900.51</v>
      </c>
      <c r="F173" s="93">
        <f t="shared" si="1"/>
        <v>126.99071266110688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2614609.5800000005</v>
      </c>
      <c r="E175" s="104">
        <f t="shared" si="30"/>
        <v>2596091.1099999994</v>
      </c>
      <c r="F175" s="93">
        <f t="shared" si="1"/>
        <v>99.291730966578911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130371.75000000001</v>
      </c>
      <c r="E176" s="104">
        <f t="shared" si="31"/>
        <v>122489.61</v>
      </c>
      <c r="F176" s="93">
        <f t="shared" si="1"/>
        <v>93.954104320913075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122533.25000000001</v>
      </c>
      <c r="E177" s="104">
        <f t="shared" si="32"/>
        <v>122489.61</v>
      </c>
      <c r="F177" s="93">
        <f t="shared" si="1"/>
        <v>99.96438517708458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86650.19</v>
      </c>
      <c r="E178" s="247">
        <v>103268.48</v>
      </c>
      <c r="F178" s="93">
        <f t="shared" si="1"/>
        <v>119.17859614618271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23962.02</v>
      </c>
      <c r="E179" s="247">
        <v>19213.740000000002</v>
      </c>
      <c r="F179" s="93">
        <f t="shared" si="1"/>
        <v>80.184141403771463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49.96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49.96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11871.08</v>
      </c>
      <c r="E188" s="247">
        <v>7.39</v>
      </c>
      <c r="F188" s="93">
        <f t="shared" si="1"/>
        <v>6.2252128702695961E-2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7838.5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2484237.8300000005</v>
      </c>
      <c r="E237" s="104">
        <f t="shared" si="41"/>
        <v>2473601.4999999995</v>
      </c>
      <c r="F237" s="93">
        <f t="shared" si="1"/>
        <v>99.571847354083616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2508744.1700000004</v>
      </c>
      <c r="E238" s="104">
        <f t="shared" si="42"/>
        <v>2474743.6599999997</v>
      </c>
      <c r="F238" s="93">
        <f t="shared" si="1"/>
        <v>98.644719919767638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2508744.1700000004</v>
      </c>
      <c r="E239" s="104">
        <f t="shared" si="43"/>
        <v>2474743.6599999997</v>
      </c>
      <c r="F239" s="93">
        <f t="shared" si="1"/>
        <v>98.644719919767638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2451759.9900000002</v>
      </c>
      <c r="E240" s="247">
        <v>2421595.5099999998</v>
      </c>
      <c r="F240" s="93">
        <f t="shared" si="1"/>
        <v>98.769680550990628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56984.18</v>
      </c>
      <c r="E241" s="247">
        <v>53148.15</v>
      </c>
      <c r="F241" s="93">
        <f t="shared" si="1"/>
        <v>93.268254452376084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-24506.34</v>
      </c>
      <c r="E245" s="104">
        <f t="shared" si="45"/>
        <v>-1142.1599999999999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10556.43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10556.43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24506.34</v>
      </c>
      <c r="E250" s="104">
        <f t="shared" si="47"/>
        <v>11698.59</v>
      </c>
      <c r="F250" s="93">
        <f t="shared" si="1"/>
        <v>47.736993773856071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12807.75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11698.59</v>
      </c>
      <c r="E252" s="247">
        <v>11698.59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199.08</v>
      </c>
      <c r="E259" s="104">
        <f t="shared" si="49"/>
        <v>199.08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199.08</v>
      </c>
      <c r="E260" s="248">
        <v>199.08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7411.88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7290.34</v>
      </c>
      <c r="E268" s="247">
        <v>33.07</v>
      </c>
      <c r="F268" s="93">
        <f t="shared" si="50"/>
        <v>0.45361396039142204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1.99</v>
      </c>
      <c r="E271" s="247">
        <v>1.99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7411.88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1549.78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122533.25</v>
      </c>
      <c r="E288" s="247">
        <v>120939.83</v>
      </c>
      <c r="F288" s="93">
        <f t="shared" si="50"/>
        <v>98.699601944778266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7838.5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H120" sqref="H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1704169.83</v>
      </c>
      <c r="E114" s="81">
        <f t="shared" si="22"/>
        <v>1532702.61</v>
      </c>
      <c r="F114" s="63">
        <f t="shared" si="1"/>
        <v>89.938372515373075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1635012.75</v>
      </c>
      <c r="E115" s="81">
        <f t="shared" si="23"/>
        <v>1458497.62</v>
      </c>
      <c r="F115" s="63">
        <f t="shared" si="1"/>
        <v>89.204051772684949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1635012.75</v>
      </c>
      <c r="E117" s="249">
        <v>1458497.62</v>
      </c>
      <c r="F117" s="63">
        <f t="shared" si="1"/>
        <v>89.204051772684949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69157.08</v>
      </c>
      <c r="E126" s="249">
        <v>74204.990000000005</v>
      </c>
      <c r="F126" s="63">
        <f t="shared" si="1"/>
        <v>107.29919481852039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1704169.83</v>
      </c>
      <c r="E141" s="106">
        <f t="shared" si="28"/>
        <v>1532702.61</v>
      </c>
      <c r="F141" s="82">
        <f t="shared" si="1"/>
        <v>89.938372515373075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 sqref="E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130371.75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1568479.7400000002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8597.8700000000008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1527603.1600000001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1265790.5900000001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243214.62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15530.83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2895.02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32278.71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1576361.8800000001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20461.560000000001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1515783.11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1249172.3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247962.9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222.06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15530.83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2895.02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40117.21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122489.6100000001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1549.78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1549.78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1549.78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1549.78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120939.83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120932.44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9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Marija-računovodstvo</cp:lastModifiedBy>
  <cp:lastPrinted>2025-01-30T11:47:20Z</cp:lastPrinted>
  <dcterms:created xsi:type="dcterms:W3CDTF">2022-04-01T05:14:30Z</dcterms:created>
  <dcterms:modified xsi:type="dcterms:W3CDTF">2025-01-30T12:17:34Z</dcterms:modified>
</cp:coreProperties>
</file>